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БЮДЖЕТ 2020\БЮДЖЕТ для публикации\"/>
    </mc:Choice>
  </mc:AlternateContent>
  <bookViews>
    <workbookView xWindow="0" yWindow="0" windowWidth="15360" windowHeight="8556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Лист1!$A:$L</definedName>
  </definedNames>
  <calcPr calcId="162913"/>
</workbook>
</file>

<file path=xl/calcChain.xml><?xml version="1.0" encoding="utf-8"?>
<calcChain xmlns="http://schemas.openxmlformats.org/spreadsheetml/2006/main">
  <c r="H14" i="1" l="1"/>
  <c r="L14" i="1"/>
  <c r="K14" i="1"/>
  <c r="J14" i="1"/>
  <c r="H25" i="1" l="1"/>
  <c r="I25" i="1"/>
  <c r="J25" i="1"/>
  <c r="K25" i="1"/>
  <c r="L25" i="1"/>
  <c r="G25" i="1"/>
  <c r="I14" i="1" l="1"/>
  <c r="G14" i="1"/>
  <c r="H20" i="1" l="1"/>
  <c r="H18" i="1" s="1"/>
  <c r="H13" i="1" s="1"/>
  <c r="I20" i="1" l="1"/>
  <c r="I18" i="1" s="1"/>
  <c r="I13" i="1" s="1"/>
  <c r="G20" i="1"/>
  <c r="G18" i="1" s="1"/>
  <c r="G13" i="1" s="1"/>
  <c r="L20" i="1"/>
  <c r="L18" i="1" s="1"/>
  <c r="L13" i="1" s="1"/>
  <c r="K20" i="1"/>
  <c r="K18" i="1" s="1"/>
  <c r="K13" i="1" s="1"/>
  <c r="J20" i="1"/>
  <c r="J18" i="1" s="1"/>
  <c r="J13" i="1" s="1"/>
  <c r="L33" i="1" l="1"/>
  <c r="K33" i="1"/>
  <c r="J33" i="1"/>
  <c r="G33" i="1"/>
  <c r="H33" i="1"/>
  <c r="I33" i="1"/>
</calcChain>
</file>

<file path=xl/sharedStrings.xml><?xml version="1.0" encoding="utf-8"?>
<sst xmlns="http://schemas.openxmlformats.org/spreadsheetml/2006/main" count="123" uniqueCount="93">
  <si>
    <t>Номер 
реестровой 
записи</t>
  </si>
  <si>
    <t>Наименование группы источников доходов бюджетов/наименование источника дохода бюджета</t>
  </si>
  <si>
    <t>Классификация доходов бюджетов</t>
  </si>
  <si>
    <t>Наименование главного администратора доходов бюджета</t>
  </si>
  <si>
    <t>Код строки</t>
  </si>
  <si>
    <t>Прогноз доходов бюджета</t>
  </si>
  <si>
    <t>код</t>
  </si>
  <si>
    <t>наименование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</si>
  <si>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</si>
  <si>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Управление Федеральной налоговой службы по Челябинской области</t>
  </si>
  <si>
    <t>2</t>
  </si>
  <si>
    <t>3</t>
  </si>
  <si>
    <t>4</t>
  </si>
  <si>
    <t>5</t>
  </si>
  <si>
    <t>6</t>
  </si>
  <si>
    <t>7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</si>
  <si>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</si>
  <si>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</si>
  <si>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</si>
  <si>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</si>
  <si>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Дотации бюджетам сельских поселений на выравнивание бюджетной обеспеченности</t>
  </si>
  <si>
    <t>Дотации бюджетам сельских поселений на поддержку мер по обеспечению сбалансированности бюджетов</t>
  </si>
  <si>
    <t>Прочие субсидии бюджетам сельских поселений</t>
  </si>
  <si>
    <t>Субвенции бюджетам сельских поселений на выполнение передаваемых полномочий субъектов Российской Федерации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</si>
  <si>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</si>
  <si>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Прочие безвозмездные поступления в бюджеты сельских поселений</t>
  </si>
  <si>
    <t>8</t>
  </si>
  <si>
    <t>9</t>
  </si>
  <si>
    <t>10</t>
  </si>
  <si>
    <t>12</t>
  </si>
  <si>
    <t>тыс.руб</t>
  </si>
  <si>
    <t>Приложение 14</t>
  </si>
  <si>
    <t>Налог на доходы физических лиц</t>
  </si>
  <si>
    <t>Налог на имущество</t>
  </si>
  <si>
    <t>Доходы от использования имущества, находящегося в государственной и муниципальнной  собственности</t>
  </si>
  <si>
    <t>Безвозмездные поступления</t>
  </si>
  <si>
    <t>13</t>
  </si>
  <si>
    <t>Межбюджетные трансферты, передоваемые бюджетам сельских поселений из бюджетов муниципальных районов на осуществлекние части полномочий по решению вопросов местного значения в соответствии с заклюенными соглашениями</t>
  </si>
  <si>
    <t>на 2021 год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</si>
  <si>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Федерации.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</si>
  <si>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лиц,занимающихся частной практикой в соответствии со статьей 227 Налогового кодекса Российской Федерации</t>
  </si>
  <si>
    <t>Налог на имущество физических лиц</t>
  </si>
  <si>
    <t xml:space="preserve">Налог на имущество </t>
  </si>
  <si>
    <t>Земельный налог с организаций</t>
  </si>
  <si>
    <t>Земельный налог с организаций, обладающих земельным участком, расположенным в границах сельских поселений</t>
  </si>
  <si>
    <t>Земельный налог с физических лиц</t>
  </si>
  <si>
    <t>Земельный налог с физических лиц, обладающих земельными участками,расположенным в границах сельских поселений</t>
  </si>
  <si>
    <t>Безвозмездные поступления от других бюджетов бюджетной системы Российской Федерации</t>
  </si>
  <si>
    <t>11</t>
  </si>
  <si>
    <t>14</t>
  </si>
  <si>
    <t>15</t>
  </si>
  <si>
    <t>16</t>
  </si>
  <si>
    <t>17</t>
  </si>
  <si>
    <t>18</t>
  </si>
  <si>
    <t>19</t>
  </si>
  <si>
    <t xml:space="preserve"> </t>
  </si>
  <si>
    <t>182 1 01 02010 01 0000 110</t>
  </si>
  <si>
    <t>182 1 01 02020 01 0000 110</t>
  </si>
  <si>
    <t>182 1 01 02030 01 0000 110</t>
  </si>
  <si>
    <t>182 1 06 01030 10 0000 110</t>
  </si>
  <si>
    <t>182 1 06 06033 10 0000 110</t>
  </si>
  <si>
    <t>182 1 06 06000 00 0000 110</t>
  </si>
  <si>
    <t>182 1 06 06043 10 0000 110</t>
  </si>
  <si>
    <t>Налоговые и неналоговые доходы</t>
  </si>
  <si>
    <t>Налоги на прибыль, доходы</t>
  </si>
  <si>
    <t>Доходы бюджета, всего</t>
  </si>
  <si>
    <t xml:space="preserve">      </t>
  </si>
  <si>
    <t>плановый период 2021 и 2022 годов"</t>
  </si>
  <si>
    <t>от __________ 2019 г. № ___________</t>
  </si>
  <si>
    <t>Прогноз бюджета на 2019 г.</t>
  </si>
  <si>
    <t>Кассовые поступления в текущем финансовом году (по состоянию на 01.11.2019)</t>
  </si>
  <si>
    <t>Оценка исполнения 2019 год</t>
  </si>
  <si>
    <t>на  2020 год</t>
  </si>
  <si>
    <t>на 2022 год</t>
  </si>
  <si>
    <t>Реестр источников доходов бюджета Халитовского сельского поселения на 2020 год и на плановый период 2021 и 2022 годов</t>
  </si>
  <si>
    <t>к решению Совета депутатов Халитовского сельского поселения</t>
  </si>
  <si>
    <t>"О бюджете Халитовского сельского поселения на 2020 год и на</t>
  </si>
  <si>
    <t>781 2 02 00000 00 0000 000</t>
  </si>
  <si>
    <t>781 2 02 15001 10 0000 150</t>
  </si>
  <si>
    <t>781 2 02 15002 10 0000 150</t>
  </si>
  <si>
    <t>781 2 02 29999 10 0000 150</t>
  </si>
  <si>
    <t>781 2 02 30024 10 0000 150</t>
  </si>
  <si>
    <t>781 2 02 35118 10 0000 150</t>
  </si>
  <si>
    <t>781 2 02 40014 10 0000150</t>
  </si>
  <si>
    <t>781 2 07 05030 10 0000 150</t>
  </si>
  <si>
    <t>781 1 11 05035 10 0000 120</t>
  </si>
  <si>
    <t>Глава Халитовского сельского поселения : _________________________________ А.А.Шавалеев</t>
  </si>
  <si>
    <t>000 1 00 00000 00 0000 000</t>
  </si>
  <si>
    <t>182 1 06 00000 00 0000 000</t>
  </si>
  <si>
    <t>781 1 08 04020 01 0000 110</t>
  </si>
  <si>
    <t>Государственная пошлина</t>
  </si>
  <si>
    <t>000 1 01 00000 00 0000 000</t>
  </si>
  <si>
    <t>Администрация Халитовского сельского поселения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</si>
</sst>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?"/>
    <numFmt numFmtId="165" formatCode="0.000"/>
  </numFmts>
  <fonts count="16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6.5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6.5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.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3" fillId="0" borderId="1" xfId="0" applyNumberFormat="1" applyFont="1" applyBorder="1" applyAlignment="1" applyProtection="1">
      <alignment horizontal="left" vertical="top" wrapText="1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0" fontId="1" fillId="0" borderId="0" xfId="0" applyFont="1"/>
    <xf numFmtId="0" fontId="1" fillId="0" borderId="2" xfId="0" applyFont="1" applyBorder="1" applyAlignment="1">
      <alignment wrapText="1"/>
    </xf>
    <xf numFmtId="49" fontId="3" fillId="0" borderId="1" xfId="0" applyNumberFormat="1" applyFont="1" applyBorder="1" applyAlignment="1" applyProtection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49" fontId="6" fillId="0" borderId="0" xfId="0" applyNumberFormat="1" applyFont="1" applyFill="1" applyBorder="1" applyAlignment="1">
      <alignment horizontal="left" vertical="top"/>
    </xf>
    <xf numFmtId="0" fontId="7" fillId="0" borderId="0" xfId="0" applyFont="1"/>
    <xf numFmtId="0" fontId="7" fillId="0" borderId="0" xfId="0" applyFont="1" applyAlignment="1">
      <alignment wrapText="1"/>
    </xf>
    <xf numFmtId="165" fontId="3" fillId="0" borderId="2" xfId="0" applyNumberFormat="1" applyFont="1" applyBorder="1" applyAlignment="1">
      <alignment horizontal="center" vertical="top" wrapText="1"/>
    </xf>
    <xf numFmtId="165" fontId="1" fillId="0" borderId="2" xfId="0" applyNumberFormat="1" applyFont="1" applyBorder="1" applyAlignment="1">
      <alignment horizontal="center" wrapText="1"/>
    </xf>
    <xf numFmtId="0" fontId="1" fillId="0" borderId="0" xfId="0" applyFont="1" applyBorder="1"/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/>
    </xf>
    <xf numFmtId="49" fontId="10" fillId="0" borderId="1" xfId="0" applyNumberFormat="1" applyFont="1" applyBorder="1" applyAlignment="1">
      <alignment horizontal="center" vertical="top"/>
    </xf>
    <xf numFmtId="49" fontId="10" fillId="0" borderId="1" xfId="0" applyNumberFormat="1" applyFont="1" applyBorder="1" applyAlignment="1">
      <alignment horizontal="center" vertical="top" wrapText="1"/>
    </xf>
    <xf numFmtId="164" fontId="10" fillId="0" borderId="1" xfId="0" applyNumberFormat="1" applyFont="1" applyBorder="1" applyAlignment="1" applyProtection="1">
      <alignment horizontal="left" vertical="top" wrapText="1"/>
    </xf>
    <xf numFmtId="0" fontId="9" fillId="0" borderId="0" xfId="0" applyFont="1" applyBorder="1" applyAlignment="1">
      <alignment vertical="top"/>
    </xf>
    <xf numFmtId="49" fontId="10" fillId="0" borderId="1" xfId="0" applyNumberFormat="1" applyFont="1" applyBorder="1" applyAlignment="1" applyProtection="1">
      <alignment horizontal="left" vertical="top" wrapText="1"/>
    </xf>
    <xf numFmtId="0" fontId="9" fillId="0" borderId="1" xfId="0" applyFont="1" applyBorder="1" applyAlignment="1">
      <alignment vertical="top" wrapText="1"/>
    </xf>
    <xf numFmtId="0" fontId="9" fillId="0" borderId="0" xfId="0" applyFont="1" applyAlignment="1">
      <alignment vertical="top"/>
    </xf>
    <xf numFmtId="165" fontId="10" fillId="0" borderId="1" xfId="0" applyNumberFormat="1" applyFont="1" applyBorder="1" applyAlignment="1">
      <alignment horizontal="center" vertical="top" wrapText="1"/>
    </xf>
    <xf numFmtId="165" fontId="3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49" fontId="9" fillId="0" borderId="1" xfId="0" applyNumberFormat="1" applyFont="1" applyBorder="1" applyAlignment="1">
      <alignment horizontal="left" vertical="top" wrapText="1"/>
    </xf>
    <xf numFmtId="0" fontId="11" fillId="0" borderId="0" xfId="0" applyFont="1" applyBorder="1"/>
    <xf numFmtId="0" fontId="0" fillId="0" borderId="0" xfId="0" applyBorder="1" applyAlignment="1">
      <alignment wrapText="1"/>
    </xf>
    <xf numFmtId="0" fontId="9" fillId="0" borderId="0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49" fontId="15" fillId="0" borderId="1" xfId="0" applyNumberFormat="1" applyFont="1" applyBorder="1" applyAlignment="1" applyProtection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14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right" vertical="top"/>
    </xf>
    <xf numFmtId="0" fontId="5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workbookViewId="0">
      <selection activeCell="E26" sqref="E26"/>
    </sheetView>
  </sheetViews>
  <sheetFormatPr defaultRowHeight="14.4" x14ac:dyDescent="0.3"/>
  <cols>
    <col min="1" max="1" width="5.44140625" customWidth="1"/>
    <col min="2" max="2" width="15.6640625" customWidth="1"/>
    <col min="3" max="3" width="25.44140625" style="1" customWidth="1"/>
    <col min="4" max="4" width="36.44140625" style="1" customWidth="1"/>
    <col min="5" max="5" width="16.6640625" style="1" customWidth="1"/>
    <col min="6" max="6" width="4.44140625" style="1" customWidth="1"/>
    <col min="7" max="7" width="13" style="1" customWidth="1"/>
    <col min="8" max="8" width="13.5546875" style="1" customWidth="1"/>
    <col min="9" max="9" width="11.33203125" style="1" customWidth="1"/>
    <col min="10" max="10" width="11.44140625" style="1" customWidth="1"/>
    <col min="11" max="11" width="8.88671875" style="1" customWidth="1"/>
    <col min="12" max="12" width="9.5546875" style="1" customWidth="1"/>
  </cols>
  <sheetData>
    <row r="1" spans="1:12" x14ac:dyDescent="0.3">
      <c r="J1" s="59" t="s">
        <v>31</v>
      </c>
      <c r="K1" s="59"/>
      <c r="L1" s="59"/>
    </row>
    <row r="2" spans="1:12" x14ac:dyDescent="0.3">
      <c r="E2" s="54" t="s">
        <v>75</v>
      </c>
      <c r="F2" s="54"/>
      <c r="G2" s="54"/>
      <c r="H2" s="54"/>
      <c r="I2" s="54"/>
      <c r="J2" s="54"/>
      <c r="K2" s="54"/>
      <c r="L2" s="54"/>
    </row>
    <row r="3" spans="1:12" x14ac:dyDescent="0.3">
      <c r="E3" s="60" t="s">
        <v>76</v>
      </c>
      <c r="F3" s="60"/>
      <c r="G3" s="60"/>
      <c r="H3" s="60"/>
      <c r="I3" s="60"/>
      <c r="J3" s="60"/>
      <c r="K3" s="60"/>
      <c r="L3" s="60"/>
    </row>
    <row r="4" spans="1:12" x14ac:dyDescent="0.3">
      <c r="E4" s="54" t="s">
        <v>67</v>
      </c>
      <c r="F4" s="54"/>
      <c r="G4" s="54"/>
      <c r="H4" s="54"/>
      <c r="I4" s="54"/>
      <c r="J4" s="54"/>
      <c r="K4" s="54"/>
      <c r="L4" s="54"/>
    </row>
    <row r="5" spans="1:12" x14ac:dyDescent="0.3">
      <c r="E5" s="54" t="s">
        <v>68</v>
      </c>
      <c r="F5" s="54"/>
      <c r="G5" s="54"/>
      <c r="H5" s="54"/>
      <c r="I5" s="54"/>
      <c r="J5" s="54"/>
      <c r="K5" s="54"/>
      <c r="L5" s="54"/>
    </row>
    <row r="7" spans="1:12" x14ac:dyDescent="0.3">
      <c r="A7" s="55" t="s">
        <v>74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</row>
    <row r="8" spans="1:12" ht="1.5" customHeight="1" x14ac:dyDescent="0.3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</row>
    <row r="9" spans="1:12" x14ac:dyDescent="0.3">
      <c r="L9" s="1" t="s">
        <v>30</v>
      </c>
    </row>
    <row r="10" spans="1:12" s="2" customFormat="1" ht="31.5" customHeight="1" x14ac:dyDescent="0.3">
      <c r="A10" s="52" t="s">
        <v>0</v>
      </c>
      <c r="B10" s="52" t="s">
        <v>1</v>
      </c>
      <c r="C10" s="52" t="s">
        <v>2</v>
      </c>
      <c r="D10" s="53"/>
      <c r="E10" s="56" t="s">
        <v>3</v>
      </c>
      <c r="F10" s="56" t="s">
        <v>4</v>
      </c>
      <c r="G10" s="56" t="s">
        <v>69</v>
      </c>
      <c r="H10" s="56" t="s">
        <v>70</v>
      </c>
      <c r="I10" s="56" t="s">
        <v>71</v>
      </c>
      <c r="J10" s="52" t="s">
        <v>5</v>
      </c>
      <c r="K10" s="53"/>
      <c r="L10" s="53"/>
    </row>
    <row r="11" spans="1:12" s="2" customFormat="1" ht="33" customHeight="1" x14ac:dyDescent="0.3">
      <c r="A11" s="53"/>
      <c r="B11" s="53"/>
      <c r="C11" s="3" t="s">
        <v>6</v>
      </c>
      <c r="D11" s="3" t="s">
        <v>7</v>
      </c>
      <c r="E11" s="58"/>
      <c r="F11" s="58"/>
      <c r="G11" s="57"/>
      <c r="H11" s="58"/>
      <c r="I11" s="57"/>
      <c r="J11" s="16" t="s">
        <v>72</v>
      </c>
      <c r="K11" s="16" t="s">
        <v>38</v>
      </c>
      <c r="L11" s="16" t="s">
        <v>73</v>
      </c>
    </row>
    <row r="12" spans="1:12" s="2" customFormat="1" ht="13.5" customHeight="1" x14ac:dyDescent="0.3">
      <c r="A12" s="4">
        <v>1</v>
      </c>
      <c r="B12" s="4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5">
        <v>8</v>
      </c>
      <c r="I12" s="5">
        <v>9</v>
      </c>
      <c r="J12" s="5">
        <v>10</v>
      </c>
      <c r="K12" s="5">
        <v>11</v>
      </c>
      <c r="L12" s="5">
        <v>12</v>
      </c>
    </row>
    <row r="13" spans="1:12" s="51" customFormat="1" x14ac:dyDescent="0.3">
      <c r="A13" s="48"/>
      <c r="B13" s="35"/>
      <c r="C13" s="49" t="s">
        <v>87</v>
      </c>
      <c r="D13" s="31" t="s">
        <v>63</v>
      </c>
      <c r="E13" s="36"/>
      <c r="F13" s="50"/>
      <c r="G13" s="33">
        <f>G14+G18+G23+G24</f>
        <v>1641.9</v>
      </c>
      <c r="H13" s="33">
        <f t="shared" ref="H13:L13" si="0">H14+H18+H23+H24</f>
        <v>1547.4799999999998</v>
      </c>
      <c r="I13" s="33">
        <f t="shared" si="0"/>
        <v>2023.2</v>
      </c>
      <c r="J13" s="33">
        <f t="shared" si="0"/>
        <v>2394.7000000000003</v>
      </c>
      <c r="K13" s="33">
        <f t="shared" si="0"/>
        <v>2413.8000000000002</v>
      </c>
      <c r="L13" s="33">
        <f t="shared" si="0"/>
        <v>2428.6</v>
      </c>
    </row>
    <row r="14" spans="1:12" s="22" customFormat="1" ht="15.75" customHeight="1" x14ac:dyDescent="0.3">
      <c r="A14" s="25">
        <v>1</v>
      </c>
      <c r="B14" s="24"/>
      <c r="C14" s="49" t="s">
        <v>91</v>
      </c>
      <c r="D14" s="37" t="s">
        <v>64</v>
      </c>
      <c r="E14" s="23" t="s">
        <v>55</v>
      </c>
      <c r="F14" s="24">
        <v>10</v>
      </c>
      <c r="G14" s="33">
        <f>G15+G16</f>
        <v>133.19999999999999</v>
      </c>
      <c r="H14" s="33">
        <f>H15+H16+H17</f>
        <v>97.715000000000003</v>
      </c>
      <c r="I14" s="33">
        <f t="shared" ref="I14" si="1">I15+I16</f>
        <v>133.19999999999999</v>
      </c>
      <c r="J14" s="33">
        <f>J15+J16+J17</f>
        <v>146.5</v>
      </c>
      <c r="K14" s="33">
        <f>K15+K16+K17</f>
        <v>158.80000000000001</v>
      </c>
      <c r="L14" s="33">
        <f>L15+L16+L17</f>
        <v>172.2</v>
      </c>
    </row>
    <row r="15" spans="1:12" s="10" customFormat="1" ht="51" x14ac:dyDescent="0.3">
      <c r="A15" s="6" t="s">
        <v>10</v>
      </c>
      <c r="B15" s="7" t="s">
        <v>32</v>
      </c>
      <c r="C15" s="8" t="s">
        <v>56</v>
      </c>
      <c r="D15" s="9" t="s">
        <v>8</v>
      </c>
      <c r="E15" s="7" t="s">
        <v>9</v>
      </c>
      <c r="F15" s="8" t="s">
        <v>28</v>
      </c>
      <c r="G15" s="34">
        <v>128.19999999999999</v>
      </c>
      <c r="H15" s="34">
        <v>93.935000000000002</v>
      </c>
      <c r="I15" s="34">
        <v>128.19999999999999</v>
      </c>
      <c r="J15" s="34">
        <v>143.5</v>
      </c>
      <c r="K15" s="34">
        <v>155.80000000000001</v>
      </c>
      <c r="L15" s="34">
        <v>169.2</v>
      </c>
    </row>
    <row r="16" spans="1:12" s="10" customFormat="1" ht="102.75" customHeight="1" x14ac:dyDescent="0.3">
      <c r="A16" s="6" t="s">
        <v>11</v>
      </c>
      <c r="B16" s="7" t="s">
        <v>32</v>
      </c>
      <c r="C16" s="8" t="s">
        <v>57</v>
      </c>
      <c r="D16" s="9" t="s">
        <v>40</v>
      </c>
      <c r="E16" s="7" t="s">
        <v>9</v>
      </c>
      <c r="F16" s="8" t="s">
        <v>28</v>
      </c>
      <c r="G16" s="34">
        <v>5</v>
      </c>
      <c r="H16" s="34">
        <v>3.4209999999999998</v>
      </c>
      <c r="I16" s="34">
        <v>5</v>
      </c>
      <c r="J16" s="34">
        <v>2</v>
      </c>
      <c r="K16" s="34">
        <v>2</v>
      </c>
      <c r="L16" s="34">
        <v>2</v>
      </c>
    </row>
    <row r="17" spans="1:12" s="10" customFormat="1" ht="40.799999999999997" x14ac:dyDescent="0.3">
      <c r="A17" s="6" t="s">
        <v>12</v>
      </c>
      <c r="B17" s="7" t="s">
        <v>32</v>
      </c>
      <c r="C17" s="8" t="s">
        <v>58</v>
      </c>
      <c r="D17" s="9" t="s">
        <v>39</v>
      </c>
      <c r="E17" s="7" t="s">
        <v>9</v>
      </c>
      <c r="F17" s="8" t="s">
        <v>28</v>
      </c>
      <c r="G17" s="34">
        <v>0</v>
      </c>
      <c r="H17" s="34">
        <v>0.35899999999999999</v>
      </c>
      <c r="I17" s="34">
        <v>0</v>
      </c>
      <c r="J17" s="34">
        <v>1</v>
      </c>
      <c r="K17" s="34">
        <v>1</v>
      </c>
      <c r="L17" s="34">
        <v>1</v>
      </c>
    </row>
    <row r="18" spans="1:12" s="29" customFormat="1" ht="58.5" customHeight="1" x14ac:dyDescent="0.3">
      <c r="A18" s="6" t="s">
        <v>13</v>
      </c>
      <c r="B18" s="23" t="s">
        <v>33</v>
      </c>
      <c r="C18" s="27" t="s">
        <v>88</v>
      </c>
      <c r="D18" s="28" t="s">
        <v>42</v>
      </c>
      <c r="E18" s="23" t="s">
        <v>9</v>
      </c>
      <c r="F18" s="8" t="s">
        <v>28</v>
      </c>
      <c r="G18" s="33">
        <f>G20+G19</f>
        <v>1508.7</v>
      </c>
      <c r="H18" s="33">
        <f t="shared" ref="H18:L18" si="2">H20+H19</f>
        <v>1449.7649999999999</v>
      </c>
      <c r="I18" s="33">
        <f t="shared" si="2"/>
        <v>1890</v>
      </c>
      <c r="J18" s="33">
        <f t="shared" si="2"/>
        <v>2248.2000000000003</v>
      </c>
      <c r="K18" s="33">
        <f t="shared" si="2"/>
        <v>2255</v>
      </c>
      <c r="L18" s="33">
        <f t="shared" si="2"/>
        <v>2256.4</v>
      </c>
    </row>
    <row r="19" spans="1:12" s="11" customFormat="1" ht="40.799999999999997" x14ac:dyDescent="0.3">
      <c r="A19" s="6" t="s">
        <v>14</v>
      </c>
      <c r="B19" s="7" t="s">
        <v>41</v>
      </c>
      <c r="C19" s="8" t="s">
        <v>59</v>
      </c>
      <c r="D19" s="14" t="s">
        <v>16</v>
      </c>
      <c r="E19" s="7" t="s">
        <v>9</v>
      </c>
      <c r="F19" s="42">
        <v>10</v>
      </c>
      <c r="G19" s="34">
        <v>81.900000000000006</v>
      </c>
      <c r="H19" s="34">
        <v>46.225999999999999</v>
      </c>
      <c r="I19" s="34">
        <v>110</v>
      </c>
      <c r="J19" s="34">
        <v>71.400000000000006</v>
      </c>
      <c r="K19" s="34">
        <v>78.2</v>
      </c>
      <c r="L19" s="34">
        <v>79.599999999999994</v>
      </c>
    </row>
    <row r="20" spans="1:12" s="32" customFormat="1" ht="40.799999999999997" x14ac:dyDescent="0.3">
      <c r="A20" s="6" t="s">
        <v>15</v>
      </c>
      <c r="B20" s="23" t="s">
        <v>17</v>
      </c>
      <c r="C20" s="27" t="s">
        <v>61</v>
      </c>
      <c r="D20" s="30" t="s">
        <v>17</v>
      </c>
      <c r="E20" s="7" t="s">
        <v>9</v>
      </c>
      <c r="F20" s="42">
        <v>10</v>
      </c>
      <c r="G20" s="33">
        <f t="shared" ref="G20:L20" si="3">G21+G22</f>
        <v>1426.8</v>
      </c>
      <c r="H20" s="33">
        <f t="shared" si="3"/>
        <v>1403.539</v>
      </c>
      <c r="I20" s="33">
        <f t="shared" si="3"/>
        <v>1780</v>
      </c>
      <c r="J20" s="33">
        <f t="shared" si="3"/>
        <v>2176.8000000000002</v>
      </c>
      <c r="K20" s="33">
        <f t="shared" si="3"/>
        <v>2176.8000000000002</v>
      </c>
      <c r="L20" s="33">
        <f t="shared" si="3"/>
        <v>2176.8000000000002</v>
      </c>
    </row>
    <row r="21" spans="1:12" s="11" customFormat="1" ht="40.799999999999997" x14ac:dyDescent="0.3">
      <c r="A21" s="6" t="s">
        <v>26</v>
      </c>
      <c r="B21" s="7" t="s">
        <v>43</v>
      </c>
      <c r="C21" s="8" t="s">
        <v>60</v>
      </c>
      <c r="D21" s="15" t="s">
        <v>44</v>
      </c>
      <c r="E21" s="7" t="s">
        <v>9</v>
      </c>
      <c r="F21" s="42">
        <v>10</v>
      </c>
      <c r="G21" s="34">
        <v>1036.8</v>
      </c>
      <c r="H21" s="34">
        <v>1133.9459999999999</v>
      </c>
      <c r="I21" s="34">
        <v>1300</v>
      </c>
      <c r="J21" s="34">
        <v>1209</v>
      </c>
      <c r="K21" s="34">
        <v>1209</v>
      </c>
      <c r="L21" s="34">
        <v>1209</v>
      </c>
    </row>
    <row r="22" spans="1:12" s="11" customFormat="1" ht="40.799999999999997" x14ac:dyDescent="0.3">
      <c r="A22" s="6" t="s">
        <v>27</v>
      </c>
      <c r="B22" s="7" t="s">
        <v>45</v>
      </c>
      <c r="C22" s="8" t="s">
        <v>62</v>
      </c>
      <c r="D22" s="15" t="s">
        <v>46</v>
      </c>
      <c r="E22" s="7" t="s">
        <v>9</v>
      </c>
      <c r="F22" s="42">
        <v>10</v>
      </c>
      <c r="G22" s="34">
        <v>390</v>
      </c>
      <c r="H22" s="34">
        <v>269.59300000000002</v>
      </c>
      <c r="I22" s="34">
        <v>480</v>
      </c>
      <c r="J22" s="34">
        <v>967.8</v>
      </c>
      <c r="K22" s="34">
        <v>967.8</v>
      </c>
      <c r="L22" s="34">
        <v>967.8</v>
      </c>
    </row>
    <row r="23" spans="1:12" s="32" customFormat="1" ht="75.599999999999994" x14ac:dyDescent="0.3">
      <c r="A23" s="26" t="s">
        <v>28</v>
      </c>
      <c r="B23" s="23" t="s">
        <v>90</v>
      </c>
      <c r="C23" s="27" t="s">
        <v>89</v>
      </c>
      <c r="D23" s="46" t="s">
        <v>18</v>
      </c>
      <c r="E23" s="31" t="s">
        <v>92</v>
      </c>
      <c r="F23" s="47">
        <v>10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</row>
    <row r="24" spans="1:12" s="32" customFormat="1" ht="82.5" customHeight="1" x14ac:dyDescent="0.3">
      <c r="A24" s="26" t="s">
        <v>48</v>
      </c>
      <c r="B24" s="23" t="s">
        <v>34</v>
      </c>
      <c r="C24" s="27" t="s">
        <v>85</v>
      </c>
      <c r="D24" s="31" t="s">
        <v>19</v>
      </c>
      <c r="E24" s="31" t="s">
        <v>92</v>
      </c>
      <c r="F24" s="47">
        <v>10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</row>
    <row r="25" spans="1:12" s="32" customFormat="1" ht="36" customHeight="1" x14ac:dyDescent="0.3">
      <c r="A25" s="26" t="s">
        <v>29</v>
      </c>
      <c r="B25" s="23" t="s">
        <v>35</v>
      </c>
      <c r="C25" s="27" t="s">
        <v>77</v>
      </c>
      <c r="D25" s="31" t="s">
        <v>47</v>
      </c>
      <c r="E25" s="31" t="s">
        <v>92</v>
      </c>
      <c r="F25" s="47">
        <v>10</v>
      </c>
      <c r="G25" s="33">
        <f>SUM(G26:G32)</f>
        <v>4415.7</v>
      </c>
      <c r="H25" s="33">
        <f t="shared" ref="H25:L25" si="4">SUM(H26:H32)</f>
        <v>3513.6570000000002</v>
      </c>
      <c r="I25" s="33">
        <f t="shared" si="4"/>
        <v>4455.4259999999995</v>
      </c>
      <c r="J25" s="33">
        <f t="shared" si="4"/>
        <v>4577.5</v>
      </c>
      <c r="K25" s="33">
        <f t="shared" si="4"/>
        <v>3640.9</v>
      </c>
      <c r="L25" s="33">
        <f t="shared" si="4"/>
        <v>3668.7</v>
      </c>
    </row>
    <row r="26" spans="1:12" s="11" customFormat="1" ht="39.75" customHeight="1" x14ac:dyDescent="0.3">
      <c r="A26" s="6" t="s">
        <v>36</v>
      </c>
      <c r="B26" s="7" t="s">
        <v>35</v>
      </c>
      <c r="C26" s="8" t="s">
        <v>78</v>
      </c>
      <c r="D26" s="15" t="s">
        <v>20</v>
      </c>
      <c r="E26" s="15" t="s">
        <v>92</v>
      </c>
      <c r="F26" s="42">
        <v>10</v>
      </c>
      <c r="G26" s="34">
        <v>4160.8</v>
      </c>
      <c r="H26" s="34">
        <v>3257.3470000000002</v>
      </c>
      <c r="I26" s="34">
        <v>4160.8</v>
      </c>
      <c r="J26" s="34">
        <v>4320</v>
      </c>
      <c r="K26" s="34">
        <v>3380</v>
      </c>
      <c r="L26" s="34">
        <v>3396</v>
      </c>
    </row>
    <row r="27" spans="1:12" s="11" customFormat="1" ht="42" customHeight="1" x14ac:dyDescent="0.3">
      <c r="A27" s="6" t="s">
        <v>49</v>
      </c>
      <c r="B27" s="7" t="s">
        <v>35</v>
      </c>
      <c r="C27" s="8" t="s">
        <v>79</v>
      </c>
      <c r="D27" s="15" t="s">
        <v>21</v>
      </c>
      <c r="E27" s="15" t="s">
        <v>92</v>
      </c>
      <c r="F27" s="42">
        <v>10</v>
      </c>
      <c r="G27" s="34">
        <v>0</v>
      </c>
      <c r="H27" s="34">
        <v>25</v>
      </c>
      <c r="I27" s="34">
        <v>25</v>
      </c>
      <c r="J27" s="34">
        <v>0</v>
      </c>
      <c r="K27" s="34">
        <v>0</v>
      </c>
      <c r="L27" s="34">
        <v>0</v>
      </c>
    </row>
    <row r="28" spans="1:12" ht="37.5" customHeight="1" x14ac:dyDescent="0.3">
      <c r="A28" s="6" t="s">
        <v>50</v>
      </c>
      <c r="B28" s="7" t="s">
        <v>35</v>
      </c>
      <c r="C28" s="8" t="s">
        <v>80</v>
      </c>
      <c r="D28" s="15" t="s">
        <v>22</v>
      </c>
      <c r="E28" s="15" t="s">
        <v>92</v>
      </c>
      <c r="F28" s="43">
        <v>10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</row>
    <row r="29" spans="1:12" ht="30.6" x14ac:dyDescent="0.3">
      <c r="A29" s="6" t="s">
        <v>51</v>
      </c>
      <c r="B29" s="7" t="s">
        <v>35</v>
      </c>
      <c r="C29" s="8" t="s">
        <v>81</v>
      </c>
      <c r="D29" s="15" t="s">
        <v>23</v>
      </c>
      <c r="E29" s="15" t="s">
        <v>92</v>
      </c>
      <c r="F29" s="43">
        <v>10</v>
      </c>
      <c r="G29" s="34">
        <v>25</v>
      </c>
      <c r="H29" s="34">
        <v>12</v>
      </c>
      <c r="I29" s="34">
        <v>12</v>
      </c>
      <c r="J29" s="34">
        <v>0</v>
      </c>
      <c r="K29" s="34">
        <v>0</v>
      </c>
      <c r="L29" s="34">
        <v>0</v>
      </c>
    </row>
    <row r="30" spans="1:12" ht="30.6" x14ac:dyDescent="0.3">
      <c r="A30" s="6" t="s">
        <v>52</v>
      </c>
      <c r="B30" s="7" t="s">
        <v>35</v>
      </c>
      <c r="C30" s="8" t="s">
        <v>82</v>
      </c>
      <c r="D30" s="15" t="s">
        <v>24</v>
      </c>
      <c r="E30" s="15" t="s">
        <v>92</v>
      </c>
      <c r="F30" s="43">
        <v>10</v>
      </c>
      <c r="G30" s="34">
        <v>229.9</v>
      </c>
      <c r="H30" s="34">
        <v>191.584</v>
      </c>
      <c r="I30" s="34">
        <v>229.9</v>
      </c>
      <c r="J30" s="34">
        <v>232.5</v>
      </c>
      <c r="K30" s="34">
        <v>235.9</v>
      </c>
      <c r="L30" s="34">
        <v>247.7</v>
      </c>
    </row>
    <row r="31" spans="1:12" ht="72" customHeight="1" x14ac:dyDescent="0.3">
      <c r="A31" s="6" t="s">
        <v>53</v>
      </c>
      <c r="B31" s="7" t="s">
        <v>35</v>
      </c>
      <c r="C31" s="8" t="s">
        <v>83</v>
      </c>
      <c r="D31" s="15" t="s">
        <v>37</v>
      </c>
      <c r="E31" s="15" t="s">
        <v>92</v>
      </c>
      <c r="F31" s="44">
        <v>10</v>
      </c>
      <c r="G31" s="20">
        <v>0</v>
      </c>
      <c r="H31" s="20">
        <v>27.725999999999999</v>
      </c>
      <c r="I31" s="20">
        <v>27.725999999999999</v>
      </c>
      <c r="J31" s="20">
        <v>25</v>
      </c>
      <c r="K31" s="20">
        <v>25</v>
      </c>
      <c r="L31" s="20">
        <v>25</v>
      </c>
    </row>
    <row r="32" spans="1:12" s="12" customFormat="1" ht="30.6" x14ac:dyDescent="0.3">
      <c r="A32" s="6" t="s">
        <v>54</v>
      </c>
      <c r="B32" s="7" t="s">
        <v>35</v>
      </c>
      <c r="C32" s="8" t="s">
        <v>84</v>
      </c>
      <c r="D32" s="15" t="s">
        <v>25</v>
      </c>
      <c r="E32" s="15" t="s">
        <v>92</v>
      </c>
      <c r="F32" s="45">
        <v>10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3">
        <v>0</v>
      </c>
    </row>
    <row r="33" spans="1:12" s="12" customFormat="1" ht="18.75" customHeight="1" x14ac:dyDescent="0.3">
      <c r="A33" s="22"/>
      <c r="B33" s="38"/>
      <c r="C33" s="40" t="s">
        <v>66</v>
      </c>
      <c r="D33" s="38"/>
      <c r="E33" s="41" t="s">
        <v>65</v>
      </c>
      <c r="F33" s="13"/>
      <c r="G33" s="21">
        <f>G13+G25</f>
        <v>6057.6</v>
      </c>
      <c r="H33" s="21">
        <f>H13+H25</f>
        <v>5061.1369999999997</v>
      </c>
      <c r="I33" s="21">
        <f>I25+I13</f>
        <v>6478.6259999999993</v>
      </c>
      <c r="J33" s="21">
        <f>J13+J25</f>
        <v>6972.2000000000007</v>
      </c>
      <c r="K33" s="21">
        <f>K13+K25</f>
        <v>6054.7000000000007</v>
      </c>
      <c r="L33" s="21">
        <f>L13+L25</f>
        <v>6097.2999999999993</v>
      </c>
    </row>
    <row r="34" spans="1:12" x14ac:dyDescent="0.3">
      <c r="B34" s="2"/>
      <c r="C34" s="39"/>
    </row>
    <row r="35" spans="1:12" s="18" customFormat="1" ht="15.6" x14ac:dyDescent="0.3">
      <c r="A35" s="17" t="s">
        <v>86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</row>
  </sheetData>
  <mergeCells count="15">
    <mergeCell ref="J1:L1"/>
    <mergeCell ref="E2:L2"/>
    <mergeCell ref="E3:L3"/>
    <mergeCell ref="E4:L4"/>
    <mergeCell ref="E10:E11"/>
    <mergeCell ref="B10:B11"/>
    <mergeCell ref="A10:A11"/>
    <mergeCell ref="E5:L5"/>
    <mergeCell ref="A7:L8"/>
    <mergeCell ref="C10:D10"/>
    <mergeCell ref="J10:L10"/>
    <mergeCell ref="I10:I11"/>
    <mergeCell ref="H10:H11"/>
    <mergeCell ref="G10:G11"/>
    <mergeCell ref="F10:F11"/>
  </mergeCells>
  <phoneticPr fontId="0" type="noConversion"/>
  <pageMargins left="0.98425196850393704" right="0.59055118110236227" top="0.78740157480314965" bottom="0.78740157480314965" header="0.31496062992125984" footer="0.31496062992125984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Ахметова Альмида Айратовна</dc:creator>
  <cp:lastModifiedBy>Admin</cp:lastModifiedBy>
  <cp:lastPrinted>2019-11-15T09:56:24Z</cp:lastPrinted>
  <dcterms:created xsi:type="dcterms:W3CDTF">2017-11-28T10:02:24Z</dcterms:created>
  <dcterms:modified xsi:type="dcterms:W3CDTF">2019-11-15T09:56:42Z</dcterms:modified>
</cp:coreProperties>
</file>