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480" windowHeight="1164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_xlnm.Print_Area" localSheetId="1">Лист1!$A:$L</definedName>
  </definedNames>
  <calcPr calcId="145621"/>
</workbook>
</file>

<file path=xl/calcChain.xml><?xml version="1.0" encoding="utf-8"?>
<calcChain xmlns="http://schemas.openxmlformats.org/spreadsheetml/2006/main">
  <c r="H26" i="1" l="1"/>
  <c r="I26" i="1"/>
  <c r="J26" i="1"/>
  <c r="K26" i="1"/>
  <c r="L26" i="1"/>
  <c r="G26" i="1"/>
  <c r="H21" i="1" l="1"/>
  <c r="H19" i="1" s="1"/>
  <c r="I21" i="1"/>
  <c r="J21" i="1"/>
  <c r="J19" i="1" s="1"/>
  <c r="K21" i="1"/>
  <c r="K19" i="1" s="1"/>
  <c r="L21" i="1"/>
  <c r="L19" i="1" s="1"/>
  <c r="L13" i="1" s="1"/>
  <c r="I19" i="1"/>
  <c r="I13" i="1" s="1"/>
  <c r="H14" i="1"/>
  <c r="I14" i="1"/>
  <c r="J14" i="1"/>
  <c r="K14" i="1"/>
  <c r="L14" i="1"/>
  <c r="G14" i="1"/>
  <c r="H13" i="1" l="1"/>
  <c r="J13" i="1"/>
  <c r="K13" i="1"/>
  <c r="L33" i="1" l="1"/>
  <c r="K33" i="1"/>
  <c r="J33" i="1"/>
  <c r="I33" i="1"/>
  <c r="H33" i="1"/>
  <c r="G21" i="1"/>
  <c r="G19" i="1" s="1"/>
  <c r="G13" i="1" s="1"/>
  <c r="G33" i="1" s="1"/>
</calcChain>
</file>

<file path=xl/sharedStrings.xml><?xml version="1.0" encoding="utf-8"?>
<sst xmlns="http://schemas.openxmlformats.org/spreadsheetml/2006/main" count="120" uniqueCount="91">
  <si>
    <t>Номер 
реестровой 
записи</t>
  </si>
  <si>
    <t>Наименование группы источников доходов бюджетов/наименование источника дохода бюджета</t>
  </si>
  <si>
    <t>Классификация доходов бюджетов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</si>
  <si>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</si>
  <si>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</si>
  <si>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</si>
  <si>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</si>
  <si>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</si>
  <si>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</si>
  <si>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Управление Федеральной налоговой службы по Челябинской области</t>
  </si>
  <si>
    <t>3</t>
  </si>
  <si>
    <t>4</t>
  </si>
  <si>
    <t>5</t>
  </si>
  <si>
    <t>6</t>
  </si>
  <si>
    <t>7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</si>
  <si>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</si>
  <si>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</si>
  <si>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</si>
  <si>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</si>
  <si>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</si>
  <si>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</si>
  <si>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</si>
  <si>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безвозмездные поступления в бюджеты сельских поселений</t>
  </si>
  <si>
    <t>8</t>
  </si>
  <si>
    <t>9</t>
  </si>
  <si>
    <t>10</t>
  </si>
  <si>
    <t>12</t>
  </si>
  <si>
    <t>ИТОГО</t>
  </si>
  <si>
    <t>тыс.руб</t>
  </si>
  <si>
    <t>Приложение 14</t>
  </si>
  <si>
    <t>Налог на доходы физических лиц</t>
  </si>
  <si>
    <t>Налог на имущество</t>
  </si>
  <si>
    <t>Госпошлина</t>
  </si>
  <si>
    <t>Доходы от использования имущества, находящегося в государственной и муниципальнной  собственности</t>
  </si>
  <si>
    <t>Безвозмездные поступления</t>
  </si>
  <si>
    <t>13</t>
  </si>
  <si>
    <t>Межбюджетные трансферты, передоваемые бюджетам сельских поселений из бюджетов муниципальных районов на осуществлекние части полномочий по решению вопросов местного значения в соответствии с заклюенными соглашениями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</si>
  <si>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Федерации.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</si>
  <si>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лиц,занимающихся частной практикой в соответствии со статьей 227 Налогового кодекса Российской Федерации</t>
  </si>
  <si>
    <t>Налог на имущество физических лиц</t>
  </si>
  <si>
    <t xml:space="preserve">Налог на имущество 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</si>
  <si>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</si>
  <si>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</si>
  <si>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</si>
  <si>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земельными участками,расположенным в границах сельских поселений</t>
  </si>
  <si>
    <t>Безвозмездные поступления от других бюджетов бюджетной системы Российской Федерации</t>
  </si>
  <si>
    <t>к решению Совета депутатов Урукульского сельского поселения</t>
  </si>
  <si>
    <t>Единый сельскохозяйственный налог (сумма платежа (перерасчеты, недоимка и задолженность по соответствующему плтежу, в том числе по отмененному))</t>
  </si>
  <si>
    <t>Глава Урукульского сельского поселения : _________________________________ Х.Х.Башаров</t>
  </si>
  <si>
    <t>11</t>
  </si>
  <si>
    <t>14</t>
  </si>
  <si>
    <t>15</t>
  </si>
  <si>
    <t>16</t>
  </si>
  <si>
    <t>17</t>
  </si>
  <si>
    <t>18</t>
  </si>
  <si>
    <t>19</t>
  </si>
  <si>
    <t>Администрация Урукульского сельского поселения</t>
  </si>
  <si>
    <t>Единый сельскохозяйственный налог</t>
  </si>
  <si>
    <t>на 2022 год</t>
  </si>
  <si>
    <t>000 1 00 00000 00 0000 000</t>
  </si>
  <si>
    <t>Налоговые и неналоговые доходы</t>
  </si>
  <si>
    <t>000 101 00000 00 0000 000</t>
  </si>
  <si>
    <t>Налоги на прибыль, доходы</t>
  </si>
  <si>
    <t>182 1 01 00000 00 0000 110</t>
  </si>
  <si>
    <t>182 1 01 02010 01 0000 110</t>
  </si>
  <si>
    <t>182 1 01 02020 01 0000 110</t>
  </si>
  <si>
    <t>182 1 05 03010 01 1000 110</t>
  </si>
  <si>
    <t>182 1 06 00000 00 0000 000</t>
  </si>
  <si>
    <t>182 1 06 01030 10 0000110</t>
  </si>
  <si>
    <t>182 1 06 06000 00 0000 110</t>
  </si>
  <si>
    <t>182 1 06 06033 10 0000 110</t>
  </si>
  <si>
    <t>182 1 06 06043 10 0000 110</t>
  </si>
  <si>
    <t>779 1 08 04020 01 0000 110</t>
  </si>
  <si>
    <t>779 1 11 05035 10 0000 120</t>
  </si>
  <si>
    <t>779 2 02 00000 00 0000 000</t>
  </si>
  <si>
    <t>779 2 02 29999 10 0000 150</t>
  </si>
  <si>
    <t>779 2 02 30024 10 0000 150</t>
  </si>
  <si>
    <t>779 2 02 35118 10 0000 150</t>
  </si>
  <si>
    <t>779 2 02 40014 10 0000 150</t>
  </si>
  <si>
    <t>779 2 07 05030 10 0000 150</t>
  </si>
  <si>
    <t>779 2 02 16001 10 0000 150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</si>
  <si>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</si>
  <si>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"О бюджете Урукульского сельского поселения на 2021 год и на</t>
  </si>
  <si>
    <t>плановый период 2022 и 2023 годов"</t>
  </si>
  <si>
    <t>Реестр источников доходов бюджета Урукульского сельского поселения на 2021 год и на плановый период 2022 и 2023 годов</t>
  </si>
  <si>
    <t>на  2021 год</t>
  </si>
  <si>
    <t>на 2023 год</t>
  </si>
  <si>
    <t>Прогноз бюджета на 2020 г.</t>
  </si>
  <si>
    <t>Кассовые поступления в текущем финансовом году (по состоянию на 01.11.2020)</t>
  </si>
  <si>
    <t>Оценка исполнения 2020 год</t>
  </si>
  <si>
    <t>от"24"декабря 2020 года №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</si>
</sst>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"/>
    <numFmt numFmtId="165" formatCode="0.000"/>
    <numFmt numFmtId="166" formatCode="#,##0.000_ ;\-#,##0.000\ 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.5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49" fontId="3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0" fontId="1" fillId="0" borderId="0" xfId="0" applyFont="1" applyBorder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164" fontId="9" fillId="0" borderId="1" xfId="0" applyNumberFormat="1" applyFont="1" applyBorder="1" applyAlignment="1" applyProtection="1">
      <alignment horizontal="left" vertical="top" wrapText="1"/>
    </xf>
    <xf numFmtId="49" fontId="9" fillId="0" borderId="1" xfId="0" applyNumberFormat="1" applyFont="1" applyBorder="1" applyAlignment="1" applyProtection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vertical="top"/>
    </xf>
    <xf numFmtId="49" fontId="10" fillId="0" borderId="1" xfId="0" applyNumberFormat="1" applyFont="1" applyBorder="1" applyAlignment="1" applyProtection="1">
      <alignment horizontal="left" vertical="top" wrapText="1"/>
    </xf>
    <xf numFmtId="0" fontId="11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165" fontId="1" fillId="0" borderId="2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view="pageBreakPreview" topLeftCell="E1" zoomScaleNormal="90" zoomScaleSheetLayoutView="100" workbookViewId="0">
      <selection activeCell="E2" sqref="E2:L2"/>
    </sheetView>
  </sheetViews>
  <sheetFormatPr defaultRowHeight="15" x14ac:dyDescent="0.25"/>
  <cols>
    <col min="1" max="1" width="7.28515625" customWidth="1"/>
    <col min="2" max="2" width="12.5703125" customWidth="1"/>
    <col min="3" max="3" width="24" style="1" customWidth="1"/>
    <col min="4" max="4" width="34.85546875" style="1" customWidth="1"/>
    <col min="5" max="5" width="15.28515625" style="1" customWidth="1"/>
    <col min="6" max="6" width="4.42578125" style="1" customWidth="1"/>
    <col min="7" max="7" width="15" style="1" customWidth="1"/>
    <col min="8" max="8" width="13.7109375" style="1" customWidth="1"/>
    <col min="9" max="9" width="11.7109375" style="1" customWidth="1"/>
    <col min="10" max="10" width="11.42578125" style="1" customWidth="1"/>
    <col min="11" max="11" width="10.85546875" style="1" customWidth="1"/>
    <col min="12" max="12" width="12.42578125" style="1" customWidth="1"/>
  </cols>
  <sheetData>
    <row r="1" spans="1:12" x14ac:dyDescent="0.25">
      <c r="E1" s="27"/>
      <c r="F1" s="27"/>
      <c r="G1" s="27"/>
      <c r="H1" s="27"/>
      <c r="I1" s="27"/>
      <c r="J1" s="55" t="s">
        <v>29</v>
      </c>
      <c r="K1" s="55"/>
      <c r="L1" s="55"/>
    </row>
    <row r="2" spans="1:12" x14ac:dyDescent="0.25">
      <c r="E2" s="56" t="s">
        <v>46</v>
      </c>
      <c r="F2" s="56"/>
      <c r="G2" s="56"/>
      <c r="H2" s="56"/>
      <c r="I2" s="56"/>
      <c r="J2" s="56"/>
      <c r="K2" s="56"/>
      <c r="L2" s="56"/>
    </row>
    <row r="3" spans="1:12" x14ac:dyDescent="0.25">
      <c r="E3" s="57" t="s">
        <v>82</v>
      </c>
      <c r="F3" s="57"/>
      <c r="G3" s="57"/>
      <c r="H3" s="57"/>
      <c r="I3" s="57"/>
      <c r="J3" s="57"/>
      <c r="K3" s="57"/>
      <c r="L3" s="57"/>
    </row>
    <row r="4" spans="1:12" x14ac:dyDescent="0.25">
      <c r="E4" s="56" t="s">
        <v>83</v>
      </c>
      <c r="F4" s="56"/>
      <c r="G4" s="56"/>
      <c r="H4" s="56"/>
      <c r="I4" s="56"/>
      <c r="J4" s="56"/>
      <c r="K4" s="56"/>
      <c r="L4" s="56"/>
    </row>
    <row r="5" spans="1:12" x14ac:dyDescent="0.25">
      <c r="E5" s="56" t="s">
        <v>90</v>
      </c>
      <c r="F5" s="56"/>
      <c r="G5" s="56"/>
      <c r="H5" s="56"/>
      <c r="I5" s="56"/>
      <c r="J5" s="56"/>
      <c r="K5" s="56"/>
      <c r="L5" s="56"/>
    </row>
    <row r="6" spans="1:12" x14ac:dyDescent="0.25"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49" t="s">
        <v>84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 x14ac:dyDescent="0.25">
      <c r="L9" s="1" t="s">
        <v>28</v>
      </c>
    </row>
    <row r="10" spans="1:12" s="2" customFormat="1" ht="31.5" customHeight="1" x14ac:dyDescent="0.25">
      <c r="A10" s="50" t="s">
        <v>0</v>
      </c>
      <c r="B10" s="50" t="s">
        <v>1</v>
      </c>
      <c r="C10" s="50" t="s">
        <v>2</v>
      </c>
      <c r="D10" s="51"/>
      <c r="E10" s="52" t="s">
        <v>3</v>
      </c>
      <c r="F10" s="52" t="s">
        <v>4</v>
      </c>
      <c r="G10" s="52" t="s">
        <v>87</v>
      </c>
      <c r="H10" s="52" t="s">
        <v>88</v>
      </c>
      <c r="I10" s="52" t="s">
        <v>89</v>
      </c>
      <c r="J10" s="50" t="s">
        <v>5</v>
      </c>
      <c r="K10" s="51"/>
      <c r="L10" s="51"/>
    </row>
    <row r="11" spans="1:12" s="2" customFormat="1" ht="56.25" customHeight="1" x14ac:dyDescent="0.25">
      <c r="A11" s="51"/>
      <c r="B11" s="51"/>
      <c r="C11" s="3" t="s">
        <v>6</v>
      </c>
      <c r="D11" s="3" t="s">
        <v>7</v>
      </c>
      <c r="E11" s="54"/>
      <c r="F11" s="54"/>
      <c r="G11" s="53"/>
      <c r="H11" s="54"/>
      <c r="I11" s="53"/>
      <c r="J11" s="14" t="s">
        <v>85</v>
      </c>
      <c r="K11" s="14" t="s">
        <v>58</v>
      </c>
      <c r="L11" s="14" t="s">
        <v>86</v>
      </c>
    </row>
    <row r="12" spans="1:12" s="2" customFormat="1" ht="13.5" customHeight="1" x14ac:dyDescent="0.25">
      <c r="A12" s="4">
        <v>1</v>
      </c>
      <c r="B12" s="4">
        <v>2</v>
      </c>
      <c r="C12" s="28">
        <v>3</v>
      </c>
      <c r="D12" s="28">
        <v>4</v>
      </c>
      <c r="E12" s="28">
        <v>5</v>
      </c>
      <c r="F12" s="28">
        <v>6</v>
      </c>
      <c r="G12" s="28">
        <v>7</v>
      </c>
      <c r="H12" s="28">
        <v>8</v>
      </c>
      <c r="I12" s="28">
        <v>9</v>
      </c>
      <c r="J12" s="28">
        <v>10</v>
      </c>
      <c r="K12" s="28">
        <v>11</v>
      </c>
      <c r="L12" s="28">
        <v>12</v>
      </c>
    </row>
    <row r="13" spans="1:12" s="2" customFormat="1" x14ac:dyDescent="0.25">
      <c r="A13" s="4"/>
      <c r="B13" s="4"/>
      <c r="C13" s="31" t="s">
        <v>59</v>
      </c>
      <c r="D13" s="31" t="s">
        <v>60</v>
      </c>
      <c r="E13" s="31"/>
      <c r="F13" s="31"/>
      <c r="G13" s="37">
        <f>G14+G18+G19+G24+G25</f>
        <v>1647.9999999999998</v>
      </c>
      <c r="H13" s="37">
        <f t="shared" ref="H13:L13" si="0">H14+H18+H19+H24+H25</f>
        <v>1536.8470000000004</v>
      </c>
      <c r="I13" s="37">
        <f t="shared" si="0"/>
        <v>1647.9999999999998</v>
      </c>
      <c r="J13" s="37">
        <f t="shared" si="0"/>
        <v>2054.6</v>
      </c>
      <c r="K13" s="37">
        <f t="shared" si="0"/>
        <v>2059.6</v>
      </c>
      <c r="L13" s="37">
        <f t="shared" si="0"/>
        <v>2064.6</v>
      </c>
    </row>
    <row r="14" spans="1:12" s="19" customFormat="1" ht="15" customHeight="1" x14ac:dyDescent="0.25">
      <c r="A14" s="4">
        <v>1</v>
      </c>
      <c r="B14" s="4"/>
      <c r="C14" s="31" t="s">
        <v>61</v>
      </c>
      <c r="D14" s="31" t="s">
        <v>62</v>
      </c>
      <c r="E14" s="31"/>
      <c r="F14" s="31"/>
      <c r="G14" s="37">
        <f>G15+G16+G17</f>
        <v>106.6</v>
      </c>
      <c r="H14" s="37">
        <f t="shared" ref="H14:L14" si="1">H15+H16+H17</f>
        <v>62.756</v>
      </c>
      <c r="I14" s="37">
        <f t="shared" si="1"/>
        <v>106.6</v>
      </c>
      <c r="J14" s="37">
        <f t="shared" si="1"/>
        <v>90</v>
      </c>
      <c r="K14" s="37">
        <f t="shared" si="1"/>
        <v>95</v>
      </c>
      <c r="L14" s="37">
        <f t="shared" si="1"/>
        <v>100</v>
      </c>
    </row>
    <row r="15" spans="1:12" s="7" customFormat="1" ht="72.75" customHeight="1" x14ac:dyDescent="0.25">
      <c r="A15" s="21">
        <v>2</v>
      </c>
      <c r="B15" s="5" t="s">
        <v>30</v>
      </c>
      <c r="C15" s="30" t="s">
        <v>63</v>
      </c>
      <c r="D15" s="6" t="s">
        <v>8</v>
      </c>
      <c r="E15" s="20" t="s">
        <v>9</v>
      </c>
      <c r="F15" s="36">
        <v>10</v>
      </c>
      <c r="G15" s="38">
        <v>106.6</v>
      </c>
      <c r="H15" s="38">
        <v>61.915999999999997</v>
      </c>
      <c r="I15" s="38">
        <v>106.6</v>
      </c>
      <c r="J15" s="38">
        <v>90</v>
      </c>
      <c r="K15" s="38">
        <v>95</v>
      </c>
      <c r="L15" s="38">
        <v>100</v>
      </c>
    </row>
    <row r="16" spans="1:12" s="7" customFormat="1" ht="105" customHeight="1" x14ac:dyDescent="0.25">
      <c r="A16" s="32" t="s">
        <v>10</v>
      </c>
      <c r="B16" s="5" t="s">
        <v>30</v>
      </c>
      <c r="C16" s="46" t="s">
        <v>64</v>
      </c>
      <c r="D16" s="6" t="s">
        <v>38</v>
      </c>
      <c r="E16" s="5" t="s">
        <v>9</v>
      </c>
      <c r="F16" s="34" t="s">
        <v>25</v>
      </c>
      <c r="G16" s="38">
        <v>0</v>
      </c>
      <c r="H16" s="38">
        <v>0.32200000000000001</v>
      </c>
      <c r="I16" s="38">
        <v>0</v>
      </c>
      <c r="J16" s="38">
        <v>0</v>
      </c>
      <c r="K16" s="38">
        <v>0</v>
      </c>
      <c r="L16" s="38">
        <v>0</v>
      </c>
    </row>
    <row r="17" spans="1:12" s="7" customFormat="1" ht="48" customHeight="1" x14ac:dyDescent="0.25">
      <c r="A17" s="32" t="s">
        <v>11</v>
      </c>
      <c r="B17" s="5" t="s">
        <v>30</v>
      </c>
      <c r="C17" s="46" t="s">
        <v>65</v>
      </c>
      <c r="D17" s="6" t="s">
        <v>37</v>
      </c>
      <c r="E17" s="5" t="s">
        <v>9</v>
      </c>
      <c r="F17" s="34" t="s">
        <v>25</v>
      </c>
      <c r="G17" s="38">
        <v>0</v>
      </c>
      <c r="H17" s="38">
        <v>0.51800000000000002</v>
      </c>
      <c r="I17" s="38">
        <v>0</v>
      </c>
      <c r="J17" s="38">
        <v>0</v>
      </c>
      <c r="K17" s="38">
        <v>0</v>
      </c>
      <c r="L17" s="38">
        <v>0</v>
      </c>
    </row>
    <row r="18" spans="1:12" s="8" customFormat="1" ht="52.5" x14ac:dyDescent="0.25">
      <c r="A18" s="33" t="s">
        <v>12</v>
      </c>
      <c r="B18" s="20" t="s">
        <v>57</v>
      </c>
      <c r="C18" s="47" t="s">
        <v>66</v>
      </c>
      <c r="D18" s="22" t="s">
        <v>47</v>
      </c>
      <c r="E18" s="20" t="s">
        <v>9</v>
      </c>
      <c r="F18" s="35" t="s">
        <v>25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</row>
    <row r="19" spans="1:12" s="25" customFormat="1" ht="58.5" customHeight="1" x14ac:dyDescent="0.25">
      <c r="A19" s="32" t="s">
        <v>13</v>
      </c>
      <c r="B19" s="20" t="s">
        <v>31</v>
      </c>
      <c r="C19" s="35" t="s">
        <v>67</v>
      </c>
      <c r="D19" s="22" t="s">
        <v>40</v>
      </c>
      <c r="E19" s="20" t="s">
        <v>9</v>
      </c>
      <c r="F19" s="35" t="s">
        <v>25</v>
      </c>
      <c r="G19" s="37">
        <f t="shared" ref="G19:L19" si="2">G20+G21</f>
        <v>1534.8</v>
      </c>
      <c r="H19" s="37">
        <f t="shared" si="2"/>
        <v>1470.5780000000002</v>
      </c>
      <c r="I19" s="37">
        <f t="shared" si="2"/>
        <v>1534.8</v>
      </c>
      <c r="J19" s="37">
        <f t="shared" si="2"/>
        <v>1959</v>
      </c>
      <c r="K19" s="37">
        <f t="shared" si="2"/>
        <v>1959</v>
      </c>
      <c r="L19" s="37">
        <f t="shared" si="2"/>
        <v>1959</v>
      </c>
    </row>
    <row r="20" spans="1:12" s="8" customFormat="1" ht="56.25" x14ac:dyDescent="0.25">
      <c r="A20" s="32" t="s">
        <v>14</v>
      </c>
      <c r="B20" s="5" t="s">
        <v>39</v>
      </c>
      <c r="C20" s="34" t="s">
        <v>68</v>
      </c>
      <c r="D20" s="12" t="s">
        <v>15</v>
      </c>
      <c r="E20" s="5" t="s">
        <v>9</v>
      </c>
      <c r="F20" s="39">
        <v>10</v>
      </c>
      <c r="G20" s="38">
        <v>80.8</v>
      </c>
      <c r="H20" s="38">
        <v>40.142000000000003</v>
      </c>
      <c r="I20" s="38">
        <v>80.8</v>
      </c>
      <c r="J20" s="38">
        <v>105</v>
      </c>
      <c r="K20" s="38">
        <v>105</v>
      </c>
      <c r="L20" s="38">
        <v>105</v>
      </c>
    </row>
    <row r="21" spans="1:12" s="8" customFormat="1" ht="56.25" x14ac:dyDescent="0.25">
      <c r="A21" s="33" t="s">
        <v>23</v>
      </c>
      <c r="B21" s="20" t="s">
        <v>16</v>
      </c>
      <c r="C21" s="35" t="s">
        <v>69</v>
      </c>
      <c r="D21" s="23" t="s">
        <v>16</v>
      </c>
      <c r="E21" s="5" t="s">
        <v>9</v>
      </c>
      <c r="F21" s="40">
        <v>10</v>
      </c>
      <c r="G21" s="37">
        <f t="shared" ref="G21:L21" si="3">G22+G23</f>
        <v>1454</v>
      </c>
      <c r="H21" s="37">
        <f t="shared" si="3"/>
        <v>1430.4360000000001</v>
      </c>
      <c r="I21" s="37">
        <f t="shared" si="3"/>
        <v>1454</v>
      </c>
      <c r="J21" s="37">
        <f t="shared" si="3"/>
        <v>1854</v>
      </c>
      <c r="K21" s="37">
        <f t="shared" si="3"/>
        <v>1854</v>
      </c>
      <c r="L21" s="37">
        <f t="shared" si="3"/>
        <v>1854</v>
      </c>
    </row>
    <row r="22" spans="1:12" s="25" customFormat="1" ht="80.25" customHeight="1" x14ac:dyDescent="0.25">
      <c r="A22" s="32" t="s">
        <v>24</v>
      </c>
      <c r="B22" s="5" t="s">
        <v>41</v>
      </c>
      <c r="C22" s="34" t="s">
        <v>70</v>
      </c>
      <c r="D22" s="13" t="s">
        <v>42</v>
      </c>
      <c r="E22" s="5" t="s">
        <v>9</v>
      </c>
      <c r="F22" s="39">
        <v>10</v>
      </c>
      <c r="G22" s="38">
        <v>576</v>
      </c>
      <c r="H22" s="38">
        <v>1050.624</v>
      </c>
      <c r="I22" s="38">
        <v>576</v>
      </c>
      <c r="J22" s="38">
        <v>1050</v>
      </c>
      <c r="K22" s="38">
        <v>1050</v>
      </c>
      <c r="L22" s="38">
        <v>1050</v>
      </c>
    </row>
    <row r="23" spans="1:12" s="25" customFormat="1" ht="56.25" x14ac:dyDescent="0.25">
      <c r="A23" s="32" t="s">
        <v>25</v>
      </c>
      <c r="B23" s="5" t="s">
        <v>43</v>
      </c>
      <c r="C23" s="34" t="s">
        <v>71</v>
      </c>
      <c r="D23" s="13" t="s">
        <v>44</v>
      </c>
      <c r="E23" s="5" t="s">
        <v>9</v>
      </c>
      <c r="F23" s="39">
        <v>10</v>
      </c>
      <c r="G23" s="38">
        <v>878</v>
      </c>
      <c r="H23" s="38">
        <v>379.81200000000001</v>
      </c>
      <c r="I23" s="38">
        <v>878</v>
      </c>
      <c r="J23" s="38">
        <v>804</v>
      </c>
      <c r="K23" s="38">
        <v>804</v>
      </c>
      <c r="L23" s="38">
        <v>804</v>
      </c>
    </row>
    <row r="24" spans="1:12" s="25" customFormat="1" ht="73.5" x14ac:dyDescent="0.25">
      <c r="A24" s="33" t="s">
        <v>49</v>
      </c>
      <c r="B24" s="20" t="s">
        <v>32</v>
      </c>
      <c r="C24" s="35" t="s">
        <v>72</v>
      </c>
      <c r="D24" s="26" t="s">
        <v>17</v>
      </c>
      <c r="E24" s="24" t="s">
        <v>56</v>
      </c>
      <c r="F24" s="40">
        <v>10</v>
      </c>
      <c r="G24" s="37">
        <v>2</v>
      </c>
      <c r="H24" s="37">
        <v>0.9</v>
      </c>
      <c r="I24" s="37">
        <v>2</v>
      </c>
      <c r="J24" s="37">
        <v>1</v>
      </c>
      <c r="K24" s="37">
        <v>1</v>
      </c>
      <c r="L24" s="37">
        <v>1</v>
      </c>
    </row>
    <row r="25" spans="1:12" s="8" customFormat="1" ht="99.75" customHeight="1" x14ac:dyDescent="0.25">
      <c r="A25" s="33" t="s">
        <v>26</v>
      </c>
      <c r="B25" s="20" t="s">
        <v>33</v>
      </c>
      <c r="C25" s="35" t="s">
        <v>73</v>
      </c>
      <c r="D25" s="24" t="s">
        <v>18</v>
      </c>
      <c r="E25" s="24" t="s">
        <v>56</v>
      </c>
      <c r="F25" s="40">
        <v>10</v>
      </c>
      <c r="G25" s="37">
        <v>4.5999999999999996</v>
      </c>
      <c r="H25" s="37">
        <v>2.613</v>
      </c>
      <c r="I25" s="37">
        <v>4.5999999999999996</v>
      </c>
      <c r="J25" s="37">
        <v>4.5999999999999996</v>
      </c>
      <c r="K25" s="37">
        <v>4.5999999999999996</v>
      </c>
      <c r="L25" s="37">
        <v>4.5999999999999996</v>
      </c>
    </row>
    <row r="26" spans="1:12" s="8" customFormat="1" ht="42" x14ac:dyDescent="0.25">
      <c r="A26" s="33" t="s">
        <v>35</v>
      </c>
      <c r="B26" s="20" t="s">
        <v>34</v>
      </c>
      <c r="C26" s="35" t="s">
        <v>74</v>
      </c>
      <c r="D26" s="24" t="s">
        <v>45</v>
      </c>
      <c r="E26" s="24" t="s">
        <v>56</v>
      </c>
      <c r="F26" s="40">
        <v>10</v>
      </c>
      <c r="G26" s="37">
        <f>G28+G29+G30+G31+G27</f>
        <v>5523.5</v>
      </c>
      <c r="H26" s="37">
        <f t="shared" ref="H26:L26" si="4">H28+H29+H30+H31+H27</f>
        <v>4325.893</v>
      </c>
      <c r="I26" s="37">
        <f t="shared" si="4"/>
        <v>5660.0679999999993</v>
      </c>
      <c r="J26" s="37">
        <f t="shared" si="4"/>
        <v>3500.6</v>
      </c>
      <c r="K26" s="37">
        <f t="shared" si="4"/>
        <v>2073.9</v>
      </c>
      <c r="L26" s="37">
        <f t="shared" si="4"/>
        <v>1799.9</v>
      </c>
    </row>
    <row r="27" spans="1:12" ht="33.75" x14ac:dyDescent="0.25">
      <c r="A27" s="32" t="s">
        <v>50</v>
      </c>
      <c r="B27" s="5" t="s">
        <v>34</v>
      </c>
      <c r="C27" s="34" t="s">
        <v>80</v>
      </c>
      <c r="D27" s="13" t="s">
        <v>81</v>
      </c>
      <c r="E27" s="13" t="s">
        <v>56</v>
      </c>
      <c r="F27" s="39">
        <v>10</v>
      </c>
      <c r="G27" s="38">
        <v>2592.1999999999998</v>
      </c>
      <c r="H27" s="38">
        <v>1944.144</v>
      </c>
      <c r="I27" s="38">
        <v>2592.1999999999998</v>
      </c>
      <c r="J27" s="38">
        <v>2826.2</v>
      </c>
      <c r="K27" s="38">
        <v>1845</v>
      </c>
      <c r="L27" s="38">
        <v>1562.4</v>
      </c>
    </row>
    <row r="28" spans="1:12" ht="33.75" x14ac:dyDescent="0.25">
      <c r="A28" s="32" t="s">
        <v>51</v>
      </c>
      <c r="B28" s="5" t="s">
        <v>34</v>
      </c>
      <c r="C28" s="34" t="s">
        <v>75</v>
      </c>
      <c r="D28" s="13" t="s">
        <v>19</v>
      </c>
      <c r="E28" s="13" t="s">
        <v>56</v>
      </c>
      <c r="F28" s="29">
        <v>10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</row>
    <row r="29" spans="1:12" ht="33.75" x14ac:dyDescent="0.25">
      <c r="A29" s="32" t="s">
        <v>52</v>
      </c>
      <c r="B29" s="5" t="s">
        <v>34</v>
      </c>
      <c r="C29" s="34" t="s">
        <v>76</v>
      </c>
      <c r="D29" s="13" t="s">
        <v>20</v>
      </c>
      <c r="E29" s="13" t="s">
        <v>56</v>
      </c>
      <c r="F29" s="29">
        <v>10</v>
      </c>
      <c r="G29" s="38">
        <v>40.799999999999997</v>
      </c>
      <c r="H29" s="38">
        <v>26.677</v>
      </c>
      <c r="I29" s="38">
        <v>26.675999999999998</v>
      </c>
      <c r="J29" s="38">
        <v>0</v>
      </c>
      <c r="K29" s="38">
        <v>0</v>
      </c>
      <c r="L29" s="38">
        <v>0</v>
      </c>
    </row>
    <row r="30" spans="1:12" s="9" customFormat="1" ht="49.5" customHeight="1" x14ac:dyDescent="0.25">
      <c r="A30" s="32" t="s">
        <v>53</v>
      </c>
      <c r="B30" s="5" t="s">
        <v>34</v>
      </c>
      <c r="C30" s="34" t="s">
        <v>77</v>
      </c>
      <c r="D30" s="13" t="s">
        <v>21</v>
      </c>
      <c r="E30" s="13" t="s">
        <v>56</v>
      </c>
      <c r="F30" s="29">
        <v>10</v>
      </c>
      <c r="G30" s="38">
        <v>232.4</v>
      </c>
      <c r="H30" s="38">
        <v>187.40700000000001</v>
      </c>
      <c r="I30" s="48">
        <v>258.69</v>
      </c>
      <c r="J30" s="38">
        <v>226.6</v>
      </c>
      <c r="K30" s="38">
        <v>228.9</v>
      </c>
      <c r="L30" s="38">
        <v>237.5</v>
      </c>
    </row>
    <row r="31" spans="1:12" s="9" customFormat="1" ht="70.5" customHeight="1" x14ac:dyDescent="0.25">
      <c r="A31" s="32" t="s">
        <v>54</v>
      </c>
      <c r="B31" s="5" t="s">
        <v>34</v>
      </c>
      <c r="C31" s="34" t="s">
        <v>78</v>
      </c>
      <c r="D31" s="13" t="s">
        <v>36</v>
      </c>
      <c r="E31" s="18" t="s">
        <v>56</v>
      </c>
      <c r="F31" s="41">
        <v>10</v>
      </c>
      <c r="G31" s="42">
        <v>2658.1</v>
      </c>
      <c r="H31" s="42">
        <v>2167.665</v>
      </c>
      <c r="I31" s="42">
        <v>2782.502</v>
      </c>
      <c r="J31" s="38">
        <v>447.8</v>
      </c>
      <c r="K31" s="42">
        <v>0</v>
      </c>
      <c r="L31" s="42">
        <v>0</v>
      </c>
    </row>
    <row r="32" spans="1:12" ht="42" x14ac:dyDescent="0.25">
      <c r="A32" s="33" t="s">
        <v>55</v>
      </c>
      <c r="B32" s="20" t="s">
        <v>34</v>
      </c>
      <c r="C32" s="35" t="s">
        <v>79</v>
      </c>
      <c r="D32" s="24" t="s">
        <v>22</v>
      </c>
      <c r="E32" s="24" t="s">
        <v>56</v>
      </c>
      <c r="F32" s="43">
        <v>10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</row>
    <row r="33" spans="1:12" s="16" customFormat="1" ht="15.75" x14ac:dyDescent="0.25">
      <c r="A33" s="9"/>
      <c r="B33" s="9"/>
      <c r="C33" s="10"/>
      <c r="D33" s="10"/>
      <c r="E33" s="11" t="s">
        <v>27</v>
      </c>
      <c r="F33" s="44"/>
      <c r="G33" s="45">
        <f t="shared" ref="G33:L33" si="5">G13+G26</f>
        <v>7171.5</v>
      </c>
      <c r="H33" s="45">
        <f t="shared" si="5"/>
        <v>5862.7400000000007</v>
      </c>
      <c r="I33" s="45">
        <f t="shared" si="5"/>
        <v>7308.0679999999993</v>
      </c>
      <c r="J33" s="45">
        <f t="shared" si="5"/>
        <v>5555.2</v>
      </c>
      <c r="K33" s="45">
        <f t="shared" si="5"/>
        <v>4133.5</v>
      </c>
      <c r="L33" s="45">
        <f t="shared" si="5"/>
        <v>3864.5</v>
      </c>
    </row>
    <row r="35" spans="1:12" ht="15.75" x14ac:dyDescent="0.25">
      <c r="A35" s="15" t="s">
        <v>48</v>
      </c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</row>
  </sheetData>
  <mergeCells count="15">
    <mergeCell ref="J1:L1"/>
    <mergeCell ref="E2:L2"/>
    <mergeCell ref="E3:L3"/>
    <mergeCell ref="E4:L4"/>
    <mergeCell ref="E5:L5"/>
    <mergeCell ref="A7:L8"/>
    <mergeCell ref="C10:D10"/>
    <mergeCell ref="J10:L10"/>
    <mergeCell ref="I10:I11"/>
    <mergeCell ref="H10:H11"/>
    <mergeCell ref="G10:G11"/>
    <mergeCell ref="F10:F11"/>
    <mergeCell ref="E10:E11"/>
    <mergeCell ref="B10:B11"/>
    <mergeCell ref="A10:A11"/>
  </mergeCells>
  <pageMargins left="0.9055118110236221" right="0.51181102362204722" top="0.74803149606299213" bottom="0.15748031496062992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Лист4</vt:lpstr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Альмида Айратовна</dc:creator>
  <cp:lastModifiedBy>SPM</cp:lastModifiedBy>
  <cp:lastPrinted>2020-12-17T09:32:15Z</cp:lastPrinted>
  <dcterms:created xsi:type="dcterms:W3CDTF">2017-11-28T10:02:24Z</dcterms:created>
  <dcterms:modified xsi:type="dcterms:W3CDTF">2020-12-21T09:43:45Z</dcterms:modified>
</cp:coreProperties>
</file>