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ЮДЖЕТ 2022\Халитово бюджет 2022-2024\"/>
    </mc:Choice>
  </mc:AlternateContent>
  <bookViews>
    <workbookView xWindow="0" yWindow="0" windowWidth="15360" windowHeight="7692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Лист1!$A:$L</definedName>
  </definedNames>
  <calcPr calcId="162913"/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H20" i="1"/>
  <c r="H18" i="1" s="1"/>
  <c r="I20" i="1"/>
  <c r="I18" i="1" s="1"/>
  <c r="J20" i="1"/>
  <c r="J18" i="1" s="1"/>
  <c r="K20" i="1"/>
  <c r="K18" i="1" s="1"/>
  <c r="L20" i="1"/>
  <c r="L18" i="1" s="1"/>
  <c r="H14" i="1"/>
  <c r="I14" i="1"/>
  <c r="J14" i="1"/>
  <c r="K14" i="1"/>
  <c r="L14" i="1"/>
  <c r="G14" i="1"/>
  <c r="I13" i="1" l="1"/>
  <c r="K13" i="1"/>
  <c r="J13" i="1"/>
  <c r="L13" i="1"/>
  <c r="H13" i="1"/>
  <c r="G25" i="1"/>
  <c r="G20" i="1" l="1"/>
  <c r="G18" i="1" s="1"/>
  <c r="G13" i="1" s="1"/>
  <c r="L32" i="1" l="1"/>
  <c r="K32" i="1"/>
  <c r="J32" i="1"/>
  <c r="G32" i="1"/>
  <c r="H32" i="1"/>
  <c r="I32" i="1"/>
</calcChain>
</file>

<file path=xl/sharedStrings.xml><?xml version="1.0" encoding="utf-8"?>
<sst xmlns="http://schemas.openxmlformats.org/spreadsheetml/2006/main" count="113" uniqueCount="85">
  <si>
    <t>Номер 
реестровой 
записи</t>
  </si>
  <si>
    <t>Наименование группы источников доходов бюджетов/наименование источника дохода бюджета</t>
  </si>
  <si>
    <t>Классификация доходов бюджетов</t>
  </si>
  <si>
    <t>Наименование главного администратора доходов бюджета</t>
  </si>
  <si>
    <t>Код строки</t>
  </si>
  <si>
    <t>Прогноз доходов бюджета</t>
  </si>
  <si>
    <t>код</t>
  </si>
  <si>
    <t>наименование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</si>
  <si>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</si>
  <si>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Управление Федеральной налоговой службы по Челябинской области</t>
  </si>
  <si>
    <t>2</t>
  </si>
  <si>
    <t>3</t>
  </si>
  <si>
    <t>4</t>
  </si>
  <si>
    <t>5</t>
  </si>
  <si>
    <t>6</t>
  </si>
  <si>
    <t>7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</si>
  <si>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</si>
  <si>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</si>
  <si>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</si>
  <si>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</si>
  <si>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Прочие субсидии бюджетам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</si>
  <si>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</si>
  <si>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</si>
  <si>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Прочие безвозмездные поступления в бюджеты сельских поселений</t>
  </si>
  <si>
    <t>8</t>
  </si>
  <si>
    <t>9</t>
  </si>
  <si>
    <t>10</t>
  </si>
  <si>
    <t>12</t>
  </si>
  <si>
    <t>тыс.руб</t>
  </si>
  <si>
    <t>Налог на доходы физических лиц</t>
  </si>
  <si>
    <t>Налог на имущество</t>
  </si>
  <si>
    <t>Доходы от использования имущества, находящегося в государственной и муниципальнной  собственности</t>
  </si>
  <si>
    <t>Безвозмездные поступления</t>
  </si>
  <si>
    <t>13</t>
  </si>
  <si>
    <t>Межбюджетные трансферты, передоваемые бюджетам сельских поселений из бюджетов муниципальных районов на осуществлекние части полномочий по решению вопросов местного значения в соответствии с заклюенными соглашениями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</si>
  <si>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Федерации.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</si>
  <si>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лиц,занимающихся частной практикой в соответствии со статьей 227 Налогового кодекса Российской Федерации</t>
  </si>
  <si>
    <t>Налог на имущество физических лиц</t>
  </si>
  <si>
    <t xml:space="preserve">Налог на имущество 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</si>
  <si>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</si>
  <si>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</si>
  <si>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</si>
  <si>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Земельный налог с физических лиц, обладающих земельными участками,расположенным в границах сельских поселений</t>
  </si>
  <si>
    <t>Безвозмездные поступления от других бюджетов бюджетной системы Российской Федерации</t>
  </si>
  <si>
    <t>11</t>
  </si>
  <si>
    <t>14</t>
  </si>
  <si>
    <t>15</t>
  </si>
  <si>
    <t>16</t>
  </si>
  <si>
    <t>17</t>
  </si>
  <si>
    <t>18</t>
  </si>
  <si>
    <t xml:space="preserve"> </t>
  </si>
  <si>
    <t>182 1 01 02010 01 0000 110</t>
  </si>
  <si>
    <t>182 1 01 02020 01 0000 110</t>
  </si>
  <si>
    <t>182 1 01 02030 01 0000 110</t>
  </si>
  <si>
    <t>182 1 06 01030 10 0000 110</t>
  </si>
  <si>
    <t>182 1 06 06033 10 0000 110</t>
  </si>
  <si>
    <t>182 1 06 06000 00 0000 110</t>
  </si>
  <si>
    <t>182 1 06 06043 10 0000 110</t>
  </si>
  <si>
    <t>Налоговые и неналоговые доходы</t>
  </si>
  <si>
    <t>Налоги на прибыль, доходы</t>
  </si>
  <si>
    <t>Доходы бюджета, всего</t>
  </si>
  <si>
    <t xml:space="preserve">      </t>
  </si>
  <si>
    <t>781 2 02 00000 00 0000 000</t>
  </si>
  <si>
    <t>781 2 02 29999 10 0000 150</t>
  </si>
  <si>
    <t>781 2 02 30024 10 0000 150</t>
  </si>
  <si>
    <t>781 2 02 35118 10 0000 150</t>
  </si>
  <si>
    <t>781 2 02 40014 10 0000150</t>
  </si>
  <si>
    <t>781 2 07 05030 10 0000 150</t>
  </si>
  <si>
    <t>781 1 11 05035 10 0000 120</t>
  </si>
  <si>
    <t>Глава Халитовского сельского поселения : _________________________________ А.А.Шавалеев</t>
  </si>
  <si>
    <t>000 1 00 00000 00 0000 000</t>
  </si>
  <si>
    <t>182 1 06 00000 00 0000 000</t>
  </si>
  <si>
    <t>781 1 08 04020 01 0000 110</t>
  </si>
  <si>
    <t>Государственная пошлина</t>
  </si>
  <si>
    <t>000 1 01 00000 00 0000 000</t>
  </si>
  <si>
    <t>Администрация Халитовского сельского поселения</t>
  </si>
  <si>
    <t>781 2 02 16001 10 0000 150</t>
  </si>
  <si>
    <t>Дотации бюджетам сельских поселений на выравнивание бюджетной обеспеченности из бюджетов муниципальных районов</t>
  </si>
  <si>
    <t>на 2023 год</t>
  </si>
  <si>
    <t>Реестр источников доходов бюджета Халитовского сельского поселения на 2022 год и на плановый период 2023 и 2024 годов</t>
  </si>
  <si>
    <t>Прогноз бюджета на 2021 г.</t>
  </si>
  <si>
    <t>Кассовые поступления в текущем финансовом году (по состоянию на 01.11.2021)</t>
  </si>
  <si>
    <t>Оценка исполнения 2021 год</t>
  </si>
  <si>
    <t>на  2022 год</t>
  </si>
  <si>
    <t>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</si>
</sst>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?"/>
    <numFmt numFmtId="165" formatCode="0.0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6.5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6.5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.5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 applyProtection="1">
      <alignment horizontal="left"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/>
    <xf numFmtId="0" fontId="1" fillId="0" borderId="2" xfId="0" applyFont="1" applyBorder="1" applyAlignment="1">
      <alignment wrapText="1"/>
    </xf>
    <xf numFmtId="49" fontId="3" fillId="0" borderId="1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wrapText="1"/>
    </xf>
    <xf numFmtId="165" fontId="3" fillId="0" borderId="2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wrapText="1"/>
    </xf>
    <xf numFmtId="0" fontId="1" fillId="0" borderId="0" xfId="0" applyFont="1" applyBorder="1"/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 applyProtection="1">
      <alignment horizontal="left" vertical="top" wrapText="1"/>
    </xf>
    <xf numFmtId="0" fontId="9" fillId="0" borderId="0" xfId="0" applyFont="1" applyBorder="1" applyAlignment="1">
      <alignment vertical="top"/>
    </xf>
    <xf numFmtId="49" fontId="10" fillId="0" borderId="1" xfId="0" applyNumberFormat="1" applyFont="1" applyBorder="1" applyAlignment="1" applyProtection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vertical="top"/>
    </xf>
    <xf numFmtId="165" fontId="10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11" fillId="0" borderId="0" xfId="0" applyFont="1" applyBorder="1"/>
    <xf numFmtId="0" fontId="0" fillId="0" borderId="0" xfId="0" applyBorder="1" applyAlignment="1">
      <alignment wrapText="1"/>
    </xf>
    <xf numFmtId="0" fontId="9" fillId="0" borderId="0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 applyProtection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4" fillId="0" borderId="0" xfId="0" applyFont="1" applyBorder="1"/>
    <xf numFmtId="0" fontId="0" fillId="0" borderId="0" xfId="0" applyFont="1"/>
    <xf numFmtId="0" fontId="16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view="pageBreakPreview" topLeftCell="B1" zoomScaleNormal="100" zoomScaleSheetLayoutView="100" workbookViewId="0">
      <selection activeCell="A7" sqref="A7:L8"/>
    </sheetView>
  </sheetViews>
  <sheetFormatPr defaultRowHeight="14.4" x14ac:dyDescent="0.3"/>
  <cols>
    <col min="1" max="1" width="5.44140625" customWidth="1"/>
    <col min="2" max="2" width="15.6640625" customWidth="1"/>
    <col min="3" max="3" width="22.109375" style="1" customWidth="1"/>
    <col min="4" max="4" width="36.44140625" style="1" customWidth="1"/>
    <col min="5" max="5" width="16.6640625" style="1" customWidth="1"/>
    <col min="6" max="6" width="4.44140625" style="1" customWidth="1"/>
    <col min="7" max="7" width="13" style="1" customWidth="1"/>
    <col min="8" max="8" width="13.5546875" style="1" customWidth="1"/>
    <col min="9" max="9" width="11.33203125" style="1" customWidth="1"/>
    <col min="10" max="10" width="11.44140625" style="1" customWidth="1"/>
    <col min="11" max="11" width="10.5546875" style="1" customWidth="1"/>
    <col min="12" max="12" width="11" style="1" customWidth="1"/>
  </cols>
  <sheetData>
    <row r="1" spans="1:12" x14ac:dyDescent="0.3">
      <c r="J1" s="61"/>
      <c r="K1" s="61"/>
      <c r="L1" s="61"/>
    </row>
    <row r="2" spans="1:12" x14ac:dyDescent="0.3">
      <c r="E2" s="56"/>
      <c r="F2" s="56"/>
      <c r="G2" s="56"/>
      <c r="H2" s="56"/>
      <c r="I2" s="56"/>
      <c r="J2" s="56"/>
      <c r="K2" s="56"/>
      <c r="L2" s="56"/>
    </row>
    <row r="3" spans="1:12" ht="12.6" customHeight="1" x14ac:dyDescent="0.3">
      <c r="E3" s="62"/>
      <c r="F3" s="62"/>
      <c r="G3" s="62"/>
      <c r="H3" s="62"/>
      <c r="I3" s="62"/>
      <c r="J3" s="62"/>
      <c r="K3" s="62"/>
      <c r="L3" s="62"/>
    </row>
    <row r="4" spans="1:12" hidden="1" x14ac:dyDescent="0.3">
      <c r="E4" s="56"/>
      <c r="F4" s="56"/>
      <c r="G4" s="56"/>
      <c r="H4" s="56"/>
      <c r="I4" s="56"/>
      <c r="J4" s="56"/>
      <c r="K4" s="56"/>
      <c r="L4" s="56"/>
    </row>
    <row r="5" spans="1:12" hidden="1" x14ac:dyDescent="0.3">
      <c r="E5" s="56"/>
      <c r="F5" s="56"/>
      <c r="G5" s="56"/>
      <c r="H5" s="56"/>
      <c r="I5" s="56"/>
      <c r="J5" s="56"/>
      <c r="K5" s="56"/>
      <c r="L5" s="56"/>
    </row>
    <row r="6" spans="1:12" ht="13.8" customHeight="1" x14ac:dyDescent="0.3"/>
    <row r="7" spans="1:12" x14ac:dyDescent="0.3">
      <c r="A7" s="57" t="s">
        <v>79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ht="1.5" customHeight="1" x14ac:dyDescent="0.3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 x14ac:dyDescent="0.3">
      <c r="L9" s="1" t="s">
        <v>28</v>
      </c>
    </row>
    <row r="10" spans="1:12" s="2" customFormat="1" ht="31.5" customHeight="1" x14ac:dyDescent="0.3">
      <c r="A10" s="54" t="s">
        <v>0</v>
      </c>
      <c r="B10" s="54" t="s">
        <v>1</v>
      </c>
      <c r="C10" s="54" t="s">
        <v>2</v>
      </c>
      <c r="D10" s="55"/>
      <c r="E10" s="58" t="s">
        <v>3</v>
      </c>
      <c r="F10" s="58" t="s">
        <v>4</v>
      </c>
      <c r="G10" s="58" t="s">
        <v>80</v>
      </c>
      <c r="H10" s="58" t="s">
        <v>81</v>
      </c>
      <c r="I10" s="58" t="s">
        <v>82</v>
      </c>
      <c r="J10" s="54" t="s">
        <v>5</v>
      </c>
      <c r="K10" s="55"/>
      <c r="L10" s="55"/>
    </row>
    <row r="11" spans="1:12" s="2" customFormat="1" ht="33" customHeight="1" x14ac:dyDescent="0.3">
      <c r="A11" s="55"/>
      <c r="B11" s="55"/>
      <c r="C11" s="3" t="s">
        <v>6</v>
      </c>
      <c r="D11" s="3" t="s">
        <v>7</v>
      </c>
      <c r="E11" s="60"/>
      <c r="F11" s="60"/>
      <c r="G11" s="59"/>
      <c r="H11" s="60"/>
      <c r="I11" s="59"/>
      <c r="J11" s="16" t="s">
        <v>83</v>
      </c>
      <c r="K11" s="16" t="s">
        <v>78</v>
      </c>
      <c r="L11" s="16" t="s">
        <v>84</v>
      </c>
    </row>
    <row r="12" spans="1:12" s="2" customFormat="1" ht="13.5" customHeight="1" x14ac:dyDescent="0.3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</row>
    <row r="13" spans="1:12" s="51" customFormat="1" x14ac:dyDescent="0.3">
      <c r="A13" s="48"/>
      <c r="B13" s="35"/>
      <c r="C13" s="49" t="s">
        <v>70</v>
      </c>
      <c r="D13" s="31" t="s">
        <v>58</v>
      </c>
      <c r="E13" s="36"/>
      <c r="F13" s="50"/>
      <c r="G13" s="33">
        <f>G14+G18+G23+G24</f>
        <v>2421.8000000000002</v>
      </c>
      <c r="H13" s="33">
        <f t="shared" ref="H13:L13" si="0">H14+H18+H23+H24</f>
        <v>1474.944</v>
      </c>
      <c r="I13" s="33">
        <f t="shared" si="0"/>
        <v>2421.8000000000002</v>
      </c>
      <c r="J13" s="33">
        <f t="shared" si="0"/>
        <v>1830</v>
      </c>
      <c r="K13" s="33">
        <f t="shared" si="0"/>
        <v>1842</v>
      </c>
      <c r="L13" s="33">
        <f t="shared" si="0"/>
        <v>1852</v>
      </c>
    </row>
    <row r="14" spans="1:12" s="22" customFormat="1" ht="15.75" customHeight="1" x14ac:dyDescent="0.3">
      <c r="A14" s="25">
        <v>1</v>
      </c>
      <c r="B14" s="24"/>
      <c r="C14" s="49" t="s">
        <v>74</v>
      </c>
      <c r="D14" s="37" t="s">
        <v>59</v>
      </c>
      <c r="E14" s="23" t="s">
        <v>50</v>
      </c>
      <c r="F14" s="24">
        <v>10</v>
      </c>
      <c r="G14" s="33">
        <f>SUM(G15:G17)</f>
        <v>145</v>
      </c>
      <c r="H14" s="33">
        <f t="shared" ref="H14:L14" si="1">SUM(H15:H17)</f>
        <v>111.29300000000001</v>
      </c>
      <c r="I14" s="33">
        <f t="shared" si="1"/>
        <v>145</v>
      </c>
      <c r="J14" s="33">
        <f t="shared" si="1"/>
        <v>150</v>
      </c>
      <c r="K14" s="33">
        <f t="shared" si="1"/>
        <v>162</v>
      </c>
      <c r="L14" s="33">
        <f t="shared" si="1"/>
        <v>172</v>
      </c>
    </row>
    <row r="15" spans="1:12" s="10" customFormat="1" ht="51" x14ac:dyDescent="0.3">
      <c r="A15" s="6" t="s">
        <v>10</v>
      </c>
      <c r="B15" s="7" t="s">
        <v>29</v>
      </c>
      <c r="C15" s="8" t="s">
        <v>51</v>
      </c>
      <c r="D15" s="9" t="s">
        <v>8</v>
      </c>
      <c r="E15" s="7" t="s">
        <v>9</v>
      </c>
      <c r="F15" s="8" t="s">
        <v>26</v>
      </c>
      <c r="G15" s="34">
        <v>142</v>
      </c>
      <c r="H15" s="34">
        <v>106.337</v>
      </c>
      <c r="I15" s="34">
        <v>142</v>
      </c>
      <c r="J15" s="34">
        <v>145</v>
      </c>
      <c r="K15" s="34">
        <v>155</v>
      </c>
      <c r="L15" s="34">
        <v>165</v>
      </c>
    </row>
    <row r="16" spans="1:12" s="10" customFormat="1" ht="102.75" customHeight="1" x14ac:dyDescent="0.3">
      <c r="A16" s="6" t="s">
        <v>11</v>
      </c>
      <c r="B16" s="7" t="s">
        <v>29</v>
      </c>
      <c r="C16" s="8" t="s">
        <v>52</v>
      </c>
      <c r="D16" s="9" t="s">
        <v>36</v>
      </c>
      <c r="E16" s="7" t="s">
        <v>9</v>
      </c>
      <c r="F16" s="8" t="s">
        <v>26</v>
      </c>
      <c r="G16" s="34">
        <v>2</v>
      </c>
      <c r="H16" s="34">
        <v>3.3570000000000002</v>
      </c>
      <c r="I16" s="34">
        <v>2</v>
      </c>
      <c r="J16" s="34">
        <v>4</v>
      </c>
      <c r="K16" s="34">
        <v>5</v>
      </c>
      <c r="L16" s="34">
        <v>5</v>
      </c>
    </row>
    <row r="17" spans="1:12" s="10" customFormat="1" ht="40.799999999999997" x14ac:dyDescent="0.3">
      <c r="A17" s="6" t="s">
        <v>12</v>
      </c>
      <c r="B17" s="7" t="s">
        <v>29</v>
      </c>
      <c r="C17" s="8" t="s">
        <v>53</v>
      </c>
      <c r="D17" s="9" t="s">
        <v>35</v>
      </c>
      <c r="E17" s="7" t="s">
        <v>9</v>
      </c>
      <c r="F17" s="8" t="s">
        <v>26</v>
      </c>
      <c r="G17" s="34">
        <v>1</v>
      </c>
      <c r="H17" s="34">
        <v>1.599</v>
      </c>
      <c r="I17" s="34">
        <v>1</v>
      </c>
      <c r="J17" s="34">
        <v>1</v>
      </c>
      <c r="K17" s="34">
        <v>2</v>
      </c>
      <c r="L17" s="34">
        <v>2</v>
      </c>
    </row>
    <row r="18" spans="1:12" s="29" customFormat="1" ht="58.5" customHeight="1" x14ac:dyDescent="0.3">
      <c r="A18" s="6" t="s">
        <v>13</v>
      </c>
      <c r="B18" s="23" t="s">
        <v>30</v>
      </c>
      <c r="C18" s="27" t="s">
        <v>71</v>
      </c>
      <c r="D18" s="28" t="s">
        <v>38</v>
      </c>
      <c r="E18" s="23" t="s">
        <v>9</v>
      </c>
      <c r="F18" s="8" t="s">
        <v>26</v>
      </c>
      <c r="G18" s="33">
        <f>G20+G19</f>
        <v>2276.8000000000002</v>
      </c>
      <c r="H18" s="33">
        <f t="shared" ref="H18:L18" si="2">H20+H19</f>
        <v>1363.6510000000001</v>
      </c>
      <c r="I18" s="33">
        <f t="shared" si="2"/>
        <v>2276.8000000000002</v>
      </c>
      <c r="J18" s="33">
        <f t="shared" si="2"/>
        <v>1680</v>
      </c>
      <c r="K18" s="33">
        <f t="shared" si="2"/>
        <v>1680</v>
      </c>
      <c r="L18" s="33">
        <f t="shared" si="2"/>
        <v>1680</v>
      </c>
    </row>
    <row r="19" spans="1:12" s="11" customFormat="1" ht="40.799999999999997" x14ac:dyDescent="0.3">
      <c r="A19" s="6" t="s">
        <v>14</v>
      </c>
      <c r="B19" s="7" t="s">
        <v>37</v>
      </c>
      <c r="C19" s="8" t="s">
        <v>54</v>
      </c>
      <c r="D19" s="14" t="s">
        <v>16</v>
      </c>
      <c r="E19" s="7" t="s">
        <v>9</v>
      </c>
      <c r="F19" s="42">
        <v>10</v>
      </c>
      <c r="G19" s="34">
        <v>100</v>
      </c>
      <c r="H19" s="34">
        <v>45.031999999999996</v>
      </c>
      <c r="I19" s="34">
        <v>100</v>
      </c>
      <c r="J19" s="34">
        <v>80</v>
      </c>
      <c r="K19" s="34">
        <v>80</v>
      </c>
      <c r="L19" s="34">
        <v>80</v>
      </c>
    </row>
    <row r="20" spans="1:12" s="32" customFormat="1" ht="40.799999999999997" x14ac:dyDescent="0.3">
      <c r="A20" s="6" t="s">
        <v>15</v>
      </c>
      <c r="B20" s="23" t="s">
        <v>17</v>
      </c>
      <c r="C20" s="27" t="s">
        <v>56</v>
      </c>
      <c r="D20" s="30" t="s">
        <v>17</v>
      </c>
      <c r="E20" s="7" t="s">
        <v>9</v>
      </c>
      <c r="F20" s="42">
        <v>10</v>
      </c>
      <c r="G20" s="33">
        <f t="shared" ref="G20:L20" si="3">G21+G22</f>
        <v>2176.8000000000002</v>
      </c>
      <c r="H20" s="33">
        <f t="shared" si="3"/>
        <v>1318.6190000000001</v>
      </c>
      <c r="I20" s="33">
        <f t="shared" si="3"/>
        <v>2176.8000000000002</v>
      </c>
      <c r="J20" s="33">
        <f t="shared" si="3"/>
        <v>1600</v>
      </c>
      <c r="K20" s="33">
        <f t="shared" si="3"/>
        <v>1600</v>
      </c>
      <c r="L20" s="33">
        <f t="shared" si="3"/>
        <v>1600</v>
      </c>
    </row>
    <row r="21" spans="1:12" s="11" customFormat="1" ht="44.4" customHeight="1" x14ac:dyDescent="0.3">
      <c r="A21" s="6" t="s">
        <v>24</v>
      </c>
      <c r="B21" s="7" t="s">
        <v>39</v>
      </c>
      <c r="C21" s="8" t="s">
        <v>55</v>
      </c>
      <c r="D21" s="15" t="s">
        <v>40</v>
      </c>
      <c r="E21" s="7" t="s">
        <v>9</v>
      </c>
      <c r="F21" s="42">
        <v>10</v>
      </c>
      <c r="G21" s="34">
        <v>1350</v>
      </c>
      <c r="H21" s="34">
        <v>887.05700000000002</v>
      </c>
      <c r="I21" s="34">
        <v>1350</v>
      </c>
      <c r="J21" s="34">
        <v>900</v>
      </c>
      <c r="K21" s="34">
        <v>900</v>
      </c>
      <c r="L21" s="34">
        <v>900</v>
      </c>
    </row>
    <row r="22" spans="1:12" s="11" customFormat="1" ht="40.799999999999997" x14ac:dyDescent="0.3">
      <c r="A22" s="6" t="s">
        <v>25</v>
      </c>
      <c r="B22" s="7" t="s">
        <v>41</v>
      </c>
      <c r="C22" s="8" t="s">
        <v>57</v>
      </c>
      <c r="D22" s="15" t="s">
        <v>42</v>
      </c>
      <c r="E22" s="7" t="s">
        <v>9</v>
      </c>
      <c r="F22" s="42">
        <v>10</v>
      </c>
      <c r="G22" s="34">
        <v>826.8</v>
      </c>
      <c r="H22" s="34">
        <v>431.56200000000001</v>
      </c>
      <c r="I22" s="34">
        <v>826.8</v>
      </c>
      <c r="J22" s="34">
        <v>700</v>
      </c>
      <c r="K22" s="34">
        <v>700</v>
      </c>
      <c r="L22" s="34">
        <v>700</v>
      </c>
    </row>
    <row r="23" spans="1:12" s="32" customFormat="1" ht="75.599999999999994" x14ac:dyDescent="0.3">
      <c r="A23" s="26" t="s">
        <v>26</v>
      </c>
      <c r="B23" s="23" t="s">
        <v>73</v>
      </c>
      <c r="C23" s="27" t="s">
        <v>72</v>
      </c>
      <c r="D23" s="46" t="s">
        <v>18</v>
      </c>
      <c r="E23" s="31" t="s">
        <v>75</v>
      </c>
      <c r="F23" s="47">
        <v>10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</row>
    <row r="24" spans="1:12" s="32" customFormat="1" ht="82.5" customHeight="1" x14ac:dyDescent="0.3">
      <c r="A24" s="26" t="s">
        <v>44</v>
      </c>
      <c r="B24" s="23" t="s">
        <v>31</v>
      </c>
      <c r="C24" s="27" t="s">
        <v>68</v>
      </c>
      <c r="D24" s="31" t="s">
        <v>19</v>
      </c>
      <c r="E24" s="31" t="s">
        <v>75</v>
      </c>
      <c r="F24" s="47">
        <v>10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</row>
    <row r="25" spans="1:12" s="32" customFormat="1" ht="36" customHeight="1" x14ac:dyDescent="0.3">
      <c r="A25" s="26" t="s">
        <v>27</v>
      </c>
      <c r="B25" s="23" t="s">
        <v>32</v>
      </c>
      <c r="C25" s="27" t="s">
        <v>62</v>
      </c>
      <c r="D25" s="31" t="s">
        <v>43</v>
      </c>
      <c r="E25" s="31" t="s">
        <v>75</v>
      </c>
      <c r="F25" s="47">
        <v>10</v>
      </c>
      <c r="G25" s="33">
        <f t="shared" ref="G25:L25" si="4">SUM(G26:G31)</f>
        <v>4282.6000000000004</v>
      </c>
      <c r="H25" s="33">
        <f t="shared" si="4"/>
        <v>3432.1080000000002</v>
      </c>
      <c r="I25" s="33">
        <f t="shared" si="4"/>
        <v>4305.5110000000004</v>
      </c>
      <c r="J25" s="33">
        <f t="shared" si="4"/>
        <v>5081.5</v>
      </c>
      <c r="K25" s="33">
        <f t="shared" si="4"/>
        <v>2755.2999999999997</v>
      </c>
      <c r="L25" s="33">
        <f t="shared" si="4"/>
        <v>2769</v>
      </c>
    </row>
    <row r="26" spans="1:12" s="11" customFormat="1" ht="39.75" customHeight="1" x14ac:dyDescent="0.3">
      <c r="A26" s="6" t="s">
        <v>33</v>
      </c>
      <c r="B26" s="7" t="s">
        <v>32</v>
      </c>
      <c r="C26" s="8" t="s">
        <v>76</v>
      </c>
      <c r="D26" s="15" t="s">
        <v>77</v>
      </c>
      <c r="E26" s="15" t="s">
        <v>75</v>
      </c>
      <c r="F26" s="42">
        <v>10</v>
      </c>
      <c r="G26" s="34">
        <v>4056</v>
      </c>
      <c r="H26" s="34">
        <v>3210.9369999999999</v>
      </c>
      <c r="I26" s="34">
        <v>4056</v>
      </c>
      <c r="J26" s="34">
        <v>4414.8</v>
      </c>
      <c r="K26" s="34">
        <v>2474.1999999999998</v>
      </c>
      <c r="L26" s="34">
        <v>2478.3000000000002</v>
      </c>
    </row>
    <row r="27" spans="1:12" s="52" customFormat="1" ht="37.5" customHeight="1" x14ac:dyDescent="0.3">
      <c r="A27" s="6" t="s">
        <v>45</v>
      </c>
      <c r="B27" s="7" t="s">
        <v>32</v>
      </c>
      <c r="C27" s="8" t="s">
        <v>63</v>
      </c>
      <c r="D27" s="15" t="s">
        <v>20</v>
      </c>
      <c r="E27" s="15" t="s">
        <v>75</v>
      </c>
      <c r="F27" s="43">
        <v>10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</row>
    <row r="28" spans="1:12" s="52" customFormat="1" ht="30.6" x14ac:dyDescent="0.3">
      <c r="A28" s="6" t="s">
        <v>46</v>
      </c>
      <c r="B28" s="7" t="s">
        <v>32</v>
      </c>
      <c r="C28" s="8" t="s">
        <v>64</v>
      </c>
      <c r="D28" s="15" t="s">
        <v>21</v>
      </c>
      <c r="E28" s="15" t="s">
        <v>75</v>
      </c>
      <c r="F28" s="43">
        <v>10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</row>
    <row r="29" spans="1:12" s="52" customFormat="1" ht="30.6" x14ac:dyDescent="0.3">
      <c r="A29" s="6" t="s">
        <v>47</v>
      </c>
      <c r="B29" s="7" t="s">
        <v>32</v>
      </c>
      <c r="C29" s="8" t="s">
        <v>65</v>
      </c>
      <c r="D29" s="15" t="s">
        <v>22</v>
      </c>
      <c r="E29" s="15" t="s">
        <v>75</v>
      </c>
      <c r="F29" s="43">
        <v>10</v>
      </c>
      <c r="G29" s="34">
        <v>226.6</v>
      </c>
      <c r="H29" s="34">
        <v>198.26</v>
      </c>
      <c r="I29" s="34">
        <v>226.6</v>
      </c>
      <c r="J29" s="34">
        <v>272.2</v>
      </c>
      <c r="K29" s="34">
        <v>281.10000000000002</v>
      </c>
      <c r="L29" s="34">
        <v>290.7</v>
      </c>
    </row>
    <row r="30" spans="1:12" s="52" customFormat="1" ht="72" customHeight="1" x14ac:dyDescent="0.3">
      <c r="A30" s="6" t="s">
        <v>48</v>
      </c>
      <c r="B30" s="7" t="s">
        <v>32</v>
      </c>
      <c r="C30" s="8" t="s">
        <v>66</v>
      </c>
      <c r="D30" s="15" t="s">
        <v>34</v>
      </c>
      <c r="E30" s="15" t="s">
        <v>75</v>
      </c>
      <c r="F30" s="44">
        <v>10</v>
      </c>
      <c r="G30" s="20">
        <v>0</v>
      </c>
      <c r="H30" s="20">
        <v>22.911000000000001</v>
      </c>
      <c r="I30" s="20">
        <v>22.911000000000001</v>
      </c>
      <c r="J30" s="20">
        <v>394.5</v>
      </c>
      <c r="K30" s="20">
        <v>0</v>
      </c>
      <c r="L30" s="20">
        <v>0</v>
      </c>
    </row>
    <row r="31" spans="1:12" s="53" customFormat="1" ht="30.6" x14ac:dyDescent="0.3">
      <c r="A31" s="6" t="s">
        <v>49</v>
      </c>
      <c r="B31" s="7" t="s">
        <v>32</v>
      </c>
      <c r="C31" s="8" t="s">
        <v>67</v>
      </c>
      <c r="D31" s="15" t="s">
        <v>23</v>
      </c>
      <c r="E31" s="15" t="s">
        <v>75</v>
      </c>
      <c r="F31" s="45">
        <v>10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</row>
    <row r="32" spans="1:12" s="12" customFormat="1" ht="18.75" customHeight="1" x14ac:dyDescent="0.3">
      <c r="A32" s="22"/>
      <c r="B32" s="38"/>
      <c r="C32" s="40" t="s">
        <v>61</v>
      </c>
      <c r="D32" s="38"/>
      <c r="E32" s="41" t="s">
        <v>60</v>
      </c>
      <c r="F32" s="13"/>
      <c r="G32" s="21">
        <f>G13+G25</f>
        <v>6704.4000000000005</v>
      </c>
      <c r="H32" s="21">
        <f>H13+H25</f>
        <v>4907.0519999999997</v>
      </c>
      <c r="I32" s="21">
        <f>I25+I13</f>
        <v>6727.3110000000006</v>
      </c>
      <c r="J32" s="21">
        <f>J13+J25</f>
        <v>6911.5</v>
      </c>
      <c r="K32" s="21">
        <f>K13+K25</f>
        <v>4597.2999999999993</v>
      </c>
      <c r="L32" s="21">
        <f>L13+L25</f>
        <v>4621</v>
      </c>
    </row>
    <row r="33" spans="1:12" x14ac:dyDescent="0.3">
      <c r="B33" s="2"/>
      <c r="C33" s="39"/>
    </row>
    <row r="34" spans="1:12" s="18" customFormat="1" ht="15.6" x14ac:dyDescent="0.3">
      <c r="A34" s="17" t="s">
        <v>69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</row>
  </sheetData>
  <mergeCells count="15">
    <mergeCell ref="J1:L1"/>
    <mergeCell ref="E2:L2"/>
    <mergeCell ref="E3:L3"/>
    <mergeCell ref="E4:L4"/>
    <mergeCell ref="E10:E11"/>
    <mergeCell ref="B10:B11"/>
    <mergeCell ref="A10:A11"/>
    <mergeCell ref="E5:L5"/>
    <mergeCell ref="A7:L8"/>
    <mergeCell ref="C10:D10"/>
    <mergeCell ref="J10:L10"/>
    <mergeCell ref="I10:I11"/>
    <mergeCell ref="H10:H11"/>
    <mergeCell ref="G10:G11"/>
    <mergeCell ref="F10:F11"/>
  </mergeCells>
  <phoneticPr fontId="0" type="noConversion"/>
  <pageMargins left="0.98425196850393704" right="0.59055118110236227" top="0.78740157480314965" bottom="0.78740157480314965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Альмида Айратовна</dc:creator>
  <cp:lastModifiedBy>Admin</cp:lastModifiedBy>
  <cp:lastPrinted>2021-12-01T08:10:54Z</cp:lastPrinted>
  <dcterms:created xsi:type="dcterms:W3CDTF">2017-11-28T10:02:24Z</dcterms:created>
  <dcterms:modified xsi:type="dcterms:W3CDTF">2021-12-01T08:11:35Z</dcterms:modified>
</cp:coreProperties>
</file>